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5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HYPERLINK("https://dl.dropboxusercontent.com/scl/fi/97ml9nlg6pq00rpyokacx/vos-m-137173-tn.jpg?rlkey=w4dv5srcfd4kydi0tn7aqreig&amp;dl=0","Click to download Image")</f>
      </c>
      <c r="C2" s="0" t="inlineStr">
        <is>
          <t>Vos Men's Beanie</t>
        </is>
      </c>
      <c r="D2" s="0" t="inlineStr">
        <is>
          <t>'137173</t>
        </is>
      </c>
      <c r="E2" s="0" t="inlineStr">
        <is>
          <t>ISU VOS M CL:137173</t>
        </is>
      </c>
      <c r="F2" s="0" t="inlineStr">
        <is>
          <t>'701137173017</t>
        </is>
      </c>
      <c r="G2" s="0" t="inlineStr">
        <is>
          <t>MENS</t>
        </is>
      </c>
      <c r="H2" s="0" t="inlineStr">
        <is>
          <t>ADULT</t>
        </is>
      </c>
      <c r="I2" s="0">
        <v>24.99</v>
      </c>
      <c r="J2" s="0">
        <v>32</v>
      </c>
    </row>
    <row r="3" spans="1:10" customHeight="0">
      <c r="A3" s="0">
        <f>HYPERLINK("https://dl.dropboxusercontent.com/scl/fi/7i4asdlfgcr3wegvx7b9n/untitled-8202713.jpg?rlkey=rqnzp88ppfgsh1dsco2qy9bs7&amp;dl=0","Click to download Image")</f>
      </c>
      <c r="B3" s="0">
        <f>HYPERLINK("https://dl.dropboxusercontent.com/scl/fi/kb6gpjzpz7smued2wfq8x/mens-hoodie-size-chartsquincy.jpg?rlkey=3rdo5zggqwj204m2wpgqik71f&amp;dl=0","Click to download SizeChart")</f>
      </c>
      <c r="C3" s="0" t="inlineStr">
        <is>
          <t>Quincy Men's Hoodie</t>
        </is>
      </c>
      <c r="D3" s="0" t="inlineStr">
        <is>
          <t>'138621</t>
        </is>
      </c>
      <c r="E3" s="0" t="inlineStr">
        <is>
          <t>ISU QUINCY M GY:138621A-S</t>
        </is>
      </c>
      <c r="F3" s="0" t="inlineStr">
        <is>
          <t>'801138621040</t>
        </is>
      </c>
      <c r="G3" s="0" t="inlineStr">
        <is>
          <t>MENS</t>
        </is>
      </c>
      <c r="H3" s="0" t="inlineStr">
        <is>
          <t>S</t>
        </is>
      </c>
      <c r="I3" s="0">
        <v>59.99</v>
      </c>
      <c r="J3" s="0">
        <v>7</v>
      </c>
    </row>
    <row r="4" spans="1:10" customHeight="0">
      <c r="A4" s="0">
        <f>HYPERLINK("https://dl.dropboxusercontent.com/scl/fi/7i4asdlfgcr3wegvx7b9n/untitled-8202713.jpg?rlkey=rqnzp88ppfgsh1dsco2qy9bs7&amp;dl=0","Click to download Image")</f>
      </c>
      <c r="B4" s="0">
        <f>HYPERLINK("https://dl.dropboxusercontent.com/scl/fi/kb6gpjzpz7smued2wfq8x/mens-hoodie-size-chartsquincy.jpg?rlkey=3rdo5zggqwj204m2wpgqik71f&amp;dl=0","Click to download SizeChart")</f>
      </c>
      <c r="C4" s="0" t="inlineStr">
        <is>
          <t>Quincy Men's Hoodie</t>
        </is>
      </c>
      <c r="D4" s="0" t="inlineStr">
        <is>
          <t>'138621</t>
        </is>
      </c>
      <c r="E4" s="0" t="inlineStr">
        <is>
          <t>ISU QUINCY M GY:138621B-M</t>
        </is>
      </c>
      <c r="F4" s="0" t="inlineStr">
        <is>
          <t>'801138621057</t>
        </is>
      </c>
      <c r="G4" s="0" t="inlineStr">
        <is>
          <t>MENS</t>
        </is>
      </c>
      <c r="H4" s="0" t="inlineStr">
        <is>
          <t>M</t>
        </is>
      </c>
      <c r="I4" s="0">
        <v>59.99</v>
      </c>
      <c r="J4" s="0">
        <v>9</v>
      </c>
    </row>
    <row r="5" spans="1:10" customHeight="0">
      <c r="A5" s="0">
        <f>HYPERLINK("https://dl.dropboxusercontent.com/scl/fi/7i4asdlfgcr3wegvx7b9n/untitled-8202713.jpg?rlkey=rqnzp88ppfgsh1dsco2qy9bs7&amp;dl=0","Click to download Image")</f>
      </c>
      <c r="B5" s="0">
        <f>HYPERLINK("https://dl.dropboxusercontent.com/scl/fi/kb6gpjzpz7smued2wfq8x/mens-hoodie-size-chartsquincy.jpg?rlkey=3rdo5zggqwj204m2wpgqik71f&amp;dl=0","Click to download SizeChart")</f>
      </c>
      <c r="C5" s="0" t="inlineStr">
        <is>
          <t>Quincy Men's Hoodie</t>
        </is>
      </c>
      <c r="D5" s="0" t="inlineStr">
        <is>
          <t>'138621</t>
        </is>
      </c>
      <c r="E5" s="0" t="inlineStr">
        <is>
          <t>ISU QUINCY M GY:138621C-L</t>
        </is>
      </c>
      <c r="F5" s="0" t="inlineStr">
        <is>
          <t>'801138621064</t>
        </is>
      </c>
      <c r="G5" s="0" t="inlineStr">
        <is>
          <t>MENS</t>
        </is>
      </c>
      <c r="H5" s="0" t="inlineStr">
        <is>
          <t>L</t>
        </is>
      </c>
      <c r="I5" s="0">
        <v>59.99</v>
      </c>
      <c r="J5" s="0">
        <v>10</v>
      </c>
    </row>
    <row r="6" spans="1:10" customHeight="0">
      <c r="A6" s="0">
        <f>HYPERLINK("https://dl.dropboxusercontent.com/scl/fi/7i4asdlfgcr3wegvx7b9n/untitled-8202713.jpg?rlkey=rqnzp88ppfgsh1dsco2qy9bs7&amp;dl=0","Click to download Image")</f>
      </c>
      <c r="B6" s="0">
        <f>HYPERLINK("https://dl.dropboxusercontent.com/scl/fi/kb6gpjzpz7smued2wfq8x/mens-hoodie-size-chartsquincy.jpg?rlkey=3rdo5zggqwj204m2wpgqik71f&amp;dl=0","Click to download SizeChart")</f>
      </c>
      <c r="C6" s="0" t="inlineStr">
        <is>
          <t>Quincy Men's Hoodie</t>
        </is>
      </c>
      <c r="D6" s="0" t="inlineStr">
        <is>
          <t>'138621</t>
        </is>
      </c>
      <c r="E6" s="0" t="inlineStr">
        <is>
          <t>ISU QUINCY M GY:138621D-XL</t>
        </is>
      </c>
      <c r="F6" s="0" t="inlineStr">
        <is>
          <t>'801138621071</t>
        </is>
      </c>
      <c r="G6" s="0" t="inlineStr">
        <is>
          <t>MENS</t>
        </is>
      </c>
      <c r="H6" s="0" t="inlineStr">
        <is>
          <t>XL</t>
        </is>
      </c>
      <c r="I6" s="0">
        <v>59.99</v>
      </c>
      <c r="J6" s="0">
        <v>13</v>
      </c>
    </row>
    <row r="7" spans="1:10" customHeight="0">
      <c r="A7" s="0">
        <f>HYPERLINK("https://dl.dropboxusercontent.com/scl/fi/7i4asdlfgcr3wegvx7b9n/untitled-8202713.jpg?rlkey=rqnzp88ppfgsh1dsco2qy9bs7&amp;dl=0","Click to download Image")</f>
      </c>
      <c r="B7" s="0">
        <f>HYPERLINK("https://dl.dropboxusercontent.com/scl/fi/kb6gpjzpz7smued2wfq8x/mens-hoodie-size-chartsquincy.jpg?rlkey=3rdo5zggqwj204m2wpgqik71f&amp;dl=0","Click to download SizeChart")</f>
      </c>
      <c r="C7" s="0" t="inlineStr">
        <is>
          <t>Quincy Men's Hoodie</t>
        </is>
      </c>
      <c r="D7" s="0" t="inlineStr">
        <is>
          <t>'138621</t>
        </is>
      </c>
      <c r="E7" s="0" t="inlineStr">
        <is>
          <t>ISU QUINCY M GY:138621E-2XL</t>
        </is>
      </c>
      <c r="F7" s="0" t="inlineStr">
        <is>
          <t>'801138621088</t>
        </is>
      </c>
      <c r="G7" s="0" t="inlineStr">
        <is>
          <t>MENS</t>
        </is>
      </c>
      <c r="H7" s="0" t="inlineStr">
        <is>
          <t>2XL</t>
        </is>
      </c>
      <c r="I7" s="0">
        <v>59.99</v>
      </c>
      <c r="J7" s="0">
        <v>11</v>
      </c>
    </row>
    <row r="8" spans="1:10" customHeight="0">
      <c r="A8" s="0">
        <f>HYPERLINK("https://dl.dropboxusercontent.com/scl/fi/7i4asdlfgcr3wegvx7b9n/untitled-8202713.jpg?rlkey=rqnzp88ppfgsh1dsco2qy9bs7&amp;dl=0","Click to download Image")</f>
      </c>
      <c r="B8" s="0">
        <f>HYPERLINK("https://dl.dropboxusercontent.com/scl/fi/kb6gpjzpz7smued2wfq8x/mens-hoodie-size-chartsquincy.jpg?rlkey=3rdo5zggqwj204m2wpgqik71f&amp;dl=0","Click to download SizeChart")</f>
      </c>
      <c r="C8" s="0" t="inlineStr">
        <is>
          <t>Quincy Men's Hoodie</t>
        </is>
      </c>
      <c r="D8" s="0" t="inlineStr">
        <is>
          <t>'138621</t>
        </is>
      </c>
      <c r="E8" s="0" t="inlineStr">
        <is>
          <t>ISU QUINCY M GY:138621F-3XL</t>
        </is>
      </c>
      <c r="F8" s="0" t="inlineStr">
        <is>
          <t>'801138621095</t>
        </is>
      </c>
      <c r="G8" s="0" t="inlineStr">
        <is>
          <t>MENS</t>
        </is>
      </c>
      <c r="H8" s="0" t="inlineStr">
        <is>
          <t>3XL</t>
        </is>
      </c>
      <c r="I8" s="0">
        <v>59.99</v>
      </c>
      <c r="J8" s="0">
        <v>6</v>
      </c>
    </row>
    <row r="9" spans="1:10" customHeight="0">
      <c r="A9" s="0">
        <f>HYPERLINK("https://dl.dropboxusercontent.com/scl/fi/7i4asdlfgcr3wegvx7b9n/untitled-8202713.jpg?rlkey=rqnzp88ppfgsh1dsco2qy9bs7&amp;dl=0","Click to download Image")</f>
      </c>
      <c r="B9" s="0">
        <f>HYPERLINK("https://dl.dropboxusercontent.com/scl/fi/kb6gpjzpz7smued2wfq8x/mens-hoodie-size-chartsquincy.jpg?rlkey=3rdo5zggqwj204m2wpgqik71f&amp;dl=0","Click to download SizeChart")</f>
      </c>
      <c r="C9" s="0" t="inlineStr">
        <is>
          <t>Quincy Men's Hoodie</t>
        </is>
      </c>
      <c r="D9" s="0" t="inlineStr">
        <is>
          <t>'138621</t>
        </is>
      </c>
      <c r="E9" s="0" t="inlineStr">
        <is>
          <t>ISU QUINCY M GY:138621Z-12PK</t>
        </is>
      </c>
      <c r="F9" s="0" t="inlineStr">
        <is>
          <t>'801138621996</t>
        </is>
      </c>
      <c r="G9" s="0" t="inlineStr">
        <is>
          <t>MENS</t>
        </is>
      </c>
      <c r="H9" s="0" t="inlineStr">
        <is>
          <t>12 PACK</t>
        </is>
      </c>
      <c r="I9" s="0">
        <v>582</v>
      </c>
      <c r="J9" s="0">
        <v>0</v>
      </c>
    </row>
    <row r="10" spans="1:10" customHeight="0">
      <c r="A10" s="0">
        <f>HYPERLINK("https://dl.dropboxusercontent.com/scl/fi/b8taoztkvf6jqms6zr4b9/editdsc8541-copy.jpg?rlkey=jldzr79oa5wb3h55idd5qg2op&amp;dl=0","Click to download Image")</f>
      </c>
      <c r="C10" s="0" t="inlineStr">
        <is>
          <t>Press Men's Cap</t>
        </is>
      </c>
      <c r="D10" s="0" t="inlineStr">
        <is>
          <t>'144586</t>
        </is>
      </c>
      <c r="E10" s="0" t="inlineStr">
        <is>
          <t>ISU PRESS A CL:144586</t>
        </is>
      </c>
      <c r="F10" s="0" t="inlineStr">
        <is>
          <t>'701144586008</t>
        </is>
      </c>
      <c r="G10" s="0" t="inlineStr">
        <is>
          <t>MENS</t>
        </is>
      </c>
      <c r="H10" s="0" t="inlineStr">
        <is>
          <t>STANDARD MENS</t>
        </is>
      </c>
      <c r="I10" s="0">
        <v>29.99</v>
      </c>
      <c r="J10" s="0">
        <v>34</v>
      </c>
    </row>
    <row r="11" spans="1:10" customHeight="0">
      <c r="A11" s="0">
        <f>HYPERLINK("https://dl.dropboxusercontent.com/scl/fi/744dtxovrzu58b0ufey11/summit-151598-tn.jpg?rlkey=abd3jjovifjom7mrwflckst5x&amp;dl=0","Click to download Image")</f>
      </c>
      <c r="B11" s="0">
        <f>HYPERLINK("https://dl.dropboxusercontent.com/scl/fi/9jqczxn1hnwmjj7jn4070/mens-pullover-size-chartssummit.jpg?rlkey=olxg9hazegr3hvfy80cdzpscy&amp;dl=0","Click to download SizeChart")</f>
      </c>
      <c r="C11" s="0" t="inlineStr">
        <is>
          <t>Summit Men's Pullover</t>
        </is>
      </c>
      <c r="D11" s="0" t="inlineStr">
        <is>
          <t>'151598</t>
        </is>
      </c>
      <c r="E11" s="0" t="inlineStr">
        <is>
          <t>ISU SUMMIT M DG:151598A-S</t>
        </is>
      </c>
      <c r="F11" s="0" t="inlineStr">
        <is>
          <t>'801151598046</t>
        </is>
      </c>
      <c r="G11" s="0" t="inlineStr">
        <is>
          <t>MENS</t>
        </is>
      </c>
      <c r="H11" s="0" t="inlineStr">
        <is>
          <t>S</t>
        </is>
      </c>
      <c r="I11" s="0">
        <v>59.99</v>
      </c>
      <c r="J11" s="0">
        <v>1</v>
      </c>
    </row>
    <row r="12" spans="1:10" customHeight="0">
      <c r="A12" s="0">
        <f>HYPERLINK("https://dl.dropboxusercontent.com/scl/fi/744dtxovrzu58b0ufey11/summit-151598-tn.jpg?rlkey=abd3jjovifjom7mrwflckst5x&amp;dl=0","Click to download Image")</f>
      </c>
      <c r="B12" s="0">
        <f>HYPERLINK("https://dl.dropboxusercontent.com/scl/fi/9jqczxn1hnwmjj7jn4070/mens-pullover-size-chartssummit.jpg?rlkey=olxg9hazegr3hvfy80cdzpscy&amp;dl=0","Click to download SizeChart")</f>
      </c>
      <c r="C12" s="0" t="inlineStr">
        <is>
          <t>Summit Men's Pullover</t>
        </is>
      </c>
      <c r="D12" s="0" t="inlineStr">
        <is>
          <t>'151598</t>
        </is>
      </c>
      <c r="E12" s="0" t="inlineStr">
        <is>
          <t>ISU SUMMIT M DG:151598B-M</t>
        </is>
      </c>
      <c r="F12" s="0" t="inlineStr">
        <is>
          <t>'801151598053</t>
        </is>
      </c>
      <c r="G12" s="0" t="inlineStr">
        <is>
          <t>MENS</t>
        </is>
      </c>
      <c r="H12" s="0" t="inlineStr">
        <is>
          <t>M</t>
        </is>
      </c>
      <c r="I12" s="0">
        <v>59.99</v>
      </c>
      <c r="J12" s="0">
        <v>6</v>
      </c>
    </row>
    <row r="13" spans="1:10" customHeight="0">
      <c r="A13" s="0">
        <f>HYPERLINK("https://dl.dropboxusercontent.com/scl/fi/744dtxovrzu58b0ufey11/summit-151598-tn.jpg?rlkey=abd3jjovifjom7mrwflckst5x&amp;dl=0","Click to download Image")</f>
      </c>
      <c r="B13" s="0">
        <f>HYPERLINK("https://dl.dropboxusercontent.com/scl/fi/9jqczxn1hnwmjj7jn4070/mens-pullover-size-chartssummit.jpg?rlkey=olxg9hazegr3hvfy80cdzpscy&amp;dl=0","Click to download SizeChart")</f>
      </c>
      <c r="C13" s="0" t="inlineStr">
        <is>
          <t>Summit Men's Pullover</t>
        </is>
      </c>
      <c r="D13" s="0" t="inlineStr">
        <is>
          <t>'151598</t>
        </is>
      </c>
      <c r="E13" s="0" t="inlineStr">
        <is>
          <t>ISU SUMMIT M DG:151598C-L</t>
        </is>
      </c>
      <c r="F13" s="0" t="inlineStr">
        <is>
          <t>'801151598060</t>
        </is>
      </c>
      <c r="G13" s="0" t="inlineStr">
        <is>
          <t>MENS</t>
        </is>
      </c>
      <c r="H13" s="0" t="inlineStr">
        <is>
          <t>L</t>
        </is>
      </c>
      <c r="I13" s="0">
        <v>59.99</v>
      </c>
      <c r="J13" s="0">
        <v>2</v>
      </c>
    </row>
    <row r="14" spans="1:10" customHeight="0">
      <c r="A14" s="0">
        <f>HYPERLINK("https://dl.dropboxusercontent.com/scl/fi/744dtxovrzu58b0ufey11/summit-151598-tn.jpg?rlkey=abd3jjovifjom7mrwflckst5x&amp;dl=0","Click to download Image")</f>
      </c>
      <c r="B14" s="0">
        <f>HYPERLINK("https://dl.dropboxusercontent.com/scl/fi/9jqczxn1hnwmjj7jn4070/mens-pullover-size-chartssummit.jpg?rlkey=olxg9hazegr3hvfy80cdzpscy&amp;dl=0","Click to download SizeChart")</f>
      </c>
      <c r="C14" s="0" t="inlineStr">
        <is>
          <t>Summit Men's Pullover</t>
        </is>
      </c>
      <c r="D14" s="0" t="inlineStr">
        <is>
          <t>'151598</t>
        </is>
      </c>
      <c r="E14" s="0" t="inlineStr">
        <is>
          <t>ISU SUMMIT M DG:151598D-XL</t>
        </is>
      </c>
      <c r="F14" s="0" t="inlineStr">
        <is>
          <t>'801151598077</t>
        </is>
      </c>
      <c r="G14" s="0" t="inlineStr">
        <is>
          <t>MENS</t>
        </is>
      </c>
      <c r="H14" s="0" t="inlineStr">
        <is>
          <t>XL</t>
        </is>
      </c>
      <c r="I14" s="0">
        <v>59.99</v>
      </c>
      <c r="J14" s="0">
        <v>7</v>
      </c>
    </row>
    <row r="15" spans="1:10" customHeight="0">
      <c r="A15" s="0">
        <f>HYPERLINK("https://dl.dropboxusercontent.com/scl/fi/744dtxovrzu58b0ufey11/summit-151598-tn.jpg?rlkey=abd3jjovifjom7mrwflckst5x&amp;dl=0","Click to download Image")</f>
      </c>
      <c r="B15" s="0">
        <f>HYPERLINK("https://dl.dropboxusercontent.com/scl/fi/9jqczxn1hnwmjj7jn4070/mens-pullover-size-chartssummit.jpg?rlkey=olxg9hazegr3hvfy80cdzpscy&amp;dl=0","Click to download SizeChart")</f>
      </c>
      <c r="C15" s="0" t="inlineStr">
        <is>
          <t>Summit Men's Pullover</t>
        </is>
      </c>
      <c r="D15" s="0" t="inlineStr">
        <is>
          <t>'151598</t>
        </is>
      </c>
      <c r="E15" s="0" t="inlineStr">
        <is>
          <t>ISU SUMMIT M DG:151598E-2XL</t>
        </is>
      </c>
      <c r="F15" s="0" t="inlineStr">
        <is>
          <t>'801151598084</t>
        </is>
      </c>
      <c r="G15" s="0" t="inlineStr">
        <is>
          <t>MENS</t>
        </is>
      </c>
      <c r="H15" s="0" t="inlineStr">
        <is>
          <t>2XL</t>
        </is>
      </c>
      <c r="I15" s="0">
        <v>59.99</v>
      </c>
      <c r="J15" s="0">
        <v>5</v>
      </c>
    </row>
    <row r="16" spans="1:10" customHeight="0">
      <c r="A16" s="0">
        <f>HYPERLINK("https://dl.dropboxusercontent.com/scl/fi/744dtxovrzu58b0ufey11/summit-151598-tn.jpg?rlkey=abd3jjovifjom7mrwflckst5x&amp;dl=0","Click to download Image")</f>
      </c>
      <c r="B16" s="0">
        <f>HYPERLINK("https://dl.dropboxusercontent.com/scl/fi/9jqczxn1hnwmjj7jn4070/mens-pullover-size-chartssummit.jpg?rlkey=olxg9hazegr3hvfy80cdzpscy&amp;dl=0","Click to download SizeChart")</f>
      </c>
      <c r="C16" s="0" t="inlineStr">
        <is>
          <t>Summit Men's Pullover</t>
        </is>
      </c>
      <c r="D16" s="0" t="inlineStr">
        <is>
          <t>'151598</t>
        </is>
      </c>
      <c r="E16" s="0" t="inlineStr">
        <is>
          <t>ISU SUMMIT M DG:151598F-3XL</t>
        </is>
      </c>
      <c r="F16" s="0" t="inlineStr">
        <is>
          <t>'801151598091</t>
        </is>
      </c>
      <c r="G16" s="0" t="inlineStr">
        <is>
          <t>MENS</t>
        </is>
      </c>
      <c r="H16" s="0" t="inlineStr">
        <is>
          <t>3XL</t>
        </is>
      </c>
      <c r="I16" s="0">
        <v>59.99</v>
      </c>
      <c r="J16" s="0">
        <v>2</v>
      </c>
    </row>
    <row r="17" spans="1:10" customHeight="0">
      <c r="A17" s="0">
        <f>HYPERLINK("https://dl.dropboxusercontent.com/scl/fi/744dtxovrzu58b0ufey11/summit-151598-tn.jpg?rlkey=abd3jjovifjom7mrwflckst5x&amp;dl=0","Click to download Image")</f>
      </c>
      <c r="B17" s="0">
        <f>HYPERLINK("https://dl.dropboxusercontent.com/scl/fi/9jqczxn1hnwmjj7jn4070/mens-pullover-size-chartssummit.jpg?rlkey=olxg9hazegr3hvfy80cdzpscy&amp;dl=0","Click to download SizeChart")</f>
      </c>
      <c r="C17" s="0" t="inlineStr">
        <is>
          <t>Summit Men's Pullover</t>
        </is>
      </c>
      <c r="D17" s="0" t="inlineStr">
        <is>
          <t>'151598</t>
        </is>
      </c>
      <c r="E17" s="0" t="inlineStr">
        <is>
          <t>ISU SUMMIT M DG:151598Z-12PK</t>
        </is>
      </c>
      <c r="F17" s="0" t="inlineStr">
        <is>
          <t>'801151598992</t>
        </is>
      </c>
      <c r="G17" s="0" t="inlineStr">
        <is>
          <t>MENS</t>
        </is>
      </c>
      <c r="H17" s="0" t="inlineStr">
        <is>
          <t>12 PACK</t>
        </is>
      </c>
      <c r="I17" s="0">
        <v>582</v>
      </c>
      <c r="J17" s="0">
        <v>0</v>
      </c>
    </row>
    <row r="18" spans="1:10" customHeight="0">
      <c r="A18" s="0">
        <f>HYPERLINK("https://dl.dropboxusercontent.com/scl/fi/pgjp1tpuh9inn1tznyw7b/dsc7298edit2.jpg?rlkey=h2n6uer7mibaee7ga43ks60s3&amp;dl=0","Click to download Image")</f>
      </c>
      <c r="B18" s="0">
        <f>HYPERLINK("https://dl.dropboxusercontent.com/scl/fi/qxdho9ux6wxzi661cq0rt/womens-size-chartssummit.jpg?rlkey=9pl6vy39pxyguj1dm745g56em&amp;dl=0","Click to download SizeChart")</f>
      </c>
      <c r="C18" s="0" t="inlineStr">
        <is>
          <t>Summit Women's Pullover</t>
        </is>
      </c>
      <c r="D18" s="0" t="inlineStr">
        <is>
          <t>'151712</t>
        </is>
      </c>
      <c r="E18" s="0" t="inlineStr">
        <is>
          <t>ISU SUMMIT W DG:151712A-S</t>
        </is>
      </c>
      <c r="F18" s="0" t="inlineStr">
        <is>
          <t>'801151712046</t>
        </is>
      </c>
      <c r="G18" s="0" t="inlineStr">
        <is>
          <t>WOMENS</t>
        </is>
      </c>
      <c r="H18" s="0" t="inlineStr">
        <is>
          <t>S</t>
        </is>
      </c>
      <c r="I18" s="0">
        <v>59.99</v>
      </c>
      <c r="J18" s="0">
        <v>6</v>
      </c>
    </row>
    <row r="19" spans="1:10" customHeight="0">
      <c r="A19" s="0">
        <f>HYPERLINK("https://dl.dropboxusercontent.com/scl/fi/pgjp1tpuh9inn1tznyw7b/dsc7298edit2.jpg?rlkey=h2n6uer7mibaee7ga43ks60s3&amp;dl=0","Click to download Image")</f>
      </c>
      <c r="B19" s="0">
        <f>HYPERLINK("https://dl.dropboxusercontent.com/scl/fi/qxdho9ux6wxzi661cq0rt/womens-size-chartssummit.jpg?rlkey=9pl6vy39pxyguj1dm745g56em&amp;dl=0","Click to download SizeChart")</f>
      </c>
      <c r="C19" s="0" t="inlineStr">
        <is>
          <t>Summit Women's Pullover</t>
        </is>
      </c>
      <c r="D19" s="0" t="inlineStr">
        <is>
          <t>'151712</t>
        </is>
      </c>
      <c r="E19" s="0" t="inlineStr">
        <is>
          <t>ISU SUMMIT W DG:151712B-M</t>
        </is>
      </c>
      <c r="F19" s="0" t="inlineStr">
        <is>
          <t>'801151712053</t>
        </is>
      </c>
      <c r="G19" s="0" t="inlineStr">
        <is>
          <t>WOMENS</t>
        </is>
      </c>
      <c r="H19" s="0" t="inlineStr">
        <is>
          <t>M</t>
        </is>
      </c>
      <c r="I19" s="0">
        <v>59.99</v>
      </c>
      <c r="J19" s="0">
        <v>16</v>
      </c>
    </row>
    <row r="20" spans="1:10" customHeight="0">
      <c r="A20" s="0">
        <f>HYPERLINK("https://dl.dropboxusercontent.com/scl/fi/pgjp1tpuh9inn1tznyw7b/dsc7298edit2.jpg?rlkey=h2n6uer7mibaee7ga43ks60s3&amp;dl=0","Click to download Image")</f>
      </c>
      <c r="B20" s="0">
        <f>HYPERLINK("https://dl.dropboxusercontent.com/scl/fi/qxdho9ux6wxzi661cq0rt/womens-size-chartssummit.jpg?rlkey=9pl6vy39pxyguj1dm745g56em&amp;dl=0","Click to download SizeChart")</f>
      </c>
      <c r="C20" s="0" t="inlineStr">
        <is>
          <t>Summit Women's Pullover</t>
        </is>
      </c>
      <c r="D20" s="0" t="inlineStr">
        <is>
          <t>'151712</t>
        </is>
      </c>
      <c r="E20" s="0" t="inlineStr">
        <is>
          <t>ISU SUMMIT W DG:151712C-L</t>
        </is>
      </c>
      <c r="F20" s="0" t="inlineStr">
        <is>
          <t>'801151712060</t>
        </is>
      </c>
      <c r="G20" s="0" t="inlineStr">
        <is>
          <t>WOMENS</t>
        </is>
      </c>
      <c r="H20" s="0" t="inlineStr">
        <is>
          <t>L</t>
        </is>
      </c>
      <c r="I20" s="0">
        <v>59.99</v>
      </c>
      <c r="J20" s="0">
        <v>8</v>
      </c>
    </row>
    <row r="21" spans="1:10" customHeight="0">
      <c r="A21" s="0">
        <f>HYPERLINK("https://dl.dropboxusercontent.com/scl/fi/pgjp1tpuh9inn1tznyw7b/dsc7298edit2.jpg?rlkey=h2n6uer7mibaee7ga43ks60s3&amp;dl=0","Click to download Image")</f>
      </c>
      <c r="B21" s="0">
        <f>HYPERLINK("https://dl.dropboxusercontent.com/scl/fi/qxdho9ux6wxzi661cq0rt/womens-size-chartssummit.jpg?rlkey=9pl6vy39pxyguj1dm745g56em&amp;dl=0","Click to download SizeChart")</f>
      </c>
      <c r="C21" s="0" t="inlineStr">
        <is>
          <t>Summit Women's Pullover</t>
        </is>
      </c>
      <c r="D21" s="0" t="inlineStr">
        <is>
          <t>'151712</t>
        </is>
      </c>
      <c r="E21" s="0" t="inlineStr">
        <is>
          <t>ISU SUMMIT W DG:151712D-XL</t>
        </is>
      </c>
      <c r="F21" s="0" t="inlineStr">
        <is>
          <t>'801151712077</t>
        </is>
      </c>
      <c r="G21" s="0" t="inlineStr">
        <is>
          <t>WOMENS</t>
        </is>
      </c>
      <c r="H21" s="0" t="inlineStr">
        <is>
          <t>XL</t>
        </is>
      </c>
      <c r="I21" s="0">
        <v>59.99</v>
      </c>
      <c r="J21" s="0">
        <v>0</v>
      </c>
    </row>
    <row r="22" spans="1:10" customHeight="0">
      <c r="A22" s="0">
        <f>HYPERLINK("https://dl.dropboxusercontent.com/scl/fi/pgjp1tpuh9inn1tznyw7b/dsc7298edit2.jpg?rlkey=h2n6uer7mibaee7ga43ks60s3&amp;dl=0","Click to download Image")</f>
      </c>
      <c r="B22" s="0">
        <f>HYPERLINK("https://dl.dropboxusercontent.com/scl/fi/qxdho9ux6wxzi661cq0rt/womens-size-chartssummit.jpg?rlkey=9pl6vy39pxyguj1dm745g56em&amp;dl=0","Click to download SizeChart")</f>
      </c>
      <c r="C22" s="0" t="inlineStr">
        <is>
          <t>Summit Women's Pullover</t>
        </is>
      </c>
      <c r="D22" s="0" t="inlineStr">
        <is>
          <t>'151712</t>
        </is>
      </c>
      <c r="E22" s="0" t="inlineStr">
        <is>
          <t>ISU SUMMIT W DG:151712E-2XL</t>
        </is>
      </c>
      <c r="F22" s="0" t="inlineStr">
        <is>
          <t>'801151712084</t>
        </is>
      </c>
      <c r="G22" s="0" t="inlineStr">
        <is>
          <t>WOMENS</t>
        </is>
      </c>
      <c r="H22" s="0" t="inlineStr">
        <is>
          <t>2XL</t>
        </is>
      </c>
      <c r="I22" s="0">
        <v>61.99</v>
      </c>
      <c r="J22" s="0">
        <v>3</v>
      </c>
    </row>
    <row r="23" spans="1:10" customHeight="0">
      <c r="A23" s="0">
        <f>HYPERLINK("https://dl.dropboxusercontent.com/scl/fi/pgjp1tpuh9inn1tznyw7b/dsc7298edit2.jpg?rlkey=h2n6uer7mibaee7ga43ks60s3&amp;dl=0","Click to download Image")</f>
      </c>
      <c r="B23" s="0">
        <f>HYPERLINK("https://dl.dropboxusercontent.com/scl/fi/qxdho9ux6wxzi661cq0rt/womens-size-chartssummit.jpg?rlkey=9pl6vy39pxyguj1dm745g56em&amp;dl=0","Click to download SizeChart")</f>
      </c>
      <c r="C23" s="0" t="inlineStr">
        <is>
          <t>Summit Women's Pullover</t>
        </is>
      </c>
      <c r="D23" s="0" t="inlineStr">
        <is>
          <t>'151712</t>
        </is>
      </c>
      <c r="E23" s="0" t="inlineStr">
        <is>
          <t>ISU SUMMIT W DG:151712F-3XL</t>
        </is>
      </c>
      <c r="F23" s="0" t="inlineStr">
        <is>
          <t>'801151712091</t>
        </is>
      </c>
      <c r="G23" s="0" t="inlineStr">
        <is>
          <t>WOMENS</t>
        </is>
      </c>
      <c r="H23" s="0" t="inlineStr">
        <is>
          <t>3XL</t>
        </is>
      </c>
      <c r="I23" s="0">
        <v>61.99</v>
      </c>
      <c r="J23" s="0">
        <v>2</v>
      </c>
    </row>
    <row r="24" spans="1:10" customHeight="0">
      <c r="A24" s="0">
        <f>HYPERLINK("https://dl.dropboxusercontent.com/scl/fi/pgjp1tpuh9inn1tznyw7b/dsc7298edit2.jpg?rlkey=h2n6uer7mibaee7ga43ks60s3&amp;dl=0","Click to download Image")</f>
      </c>
      <c r="B24" s="0">
        <f>HYPERLINK("https://dl.dropboxusercontent.com/scl/fi/qxdho9ux6wxzi661cq0rt/womens-size-chartssummit.jpg?rlkey=9pl6vy39pxyguj1dm745g56em&amp;dl=0","Click to download SizeChart")</f>
      </c>
      <c r="C24" s="0" t="inlineStr">
        <is>
          <t>Summit Women's Pullover</t>
        </is>
      </c>
      <c r="D24" s="0" t="inlineStr">
        <is>
          <t>'151712</t>
        </is>
      </c>
      <c r="E24" s="0" t="inlineStr">
        <is>
          <t>ISU SUMMIT W DG:151712Z-12PK</t>
        </is>
      </c>
      <c r="F24" s="0" t="inlineStr">
        <is>
          <t>'801151712992</t>
        </is>
      </c>
      <c r="G24" s="0" t="inlineStr">
        <is>
          <t>WOMENS</t>
        </is>
      </c>
      <c r="H24" s="0" t="inlineStr">
        <is>
          <t>12 PACK</t>
        </is>
      </c>
      <c r="I24" s="0">
        <v>576</v>
      </c>
      <c r="J24" s="0">
        <v>0</v>
      </c>
    </row>
    <row r="25" spans="1:10" customHeight="0">
      <c r="A25" s="0">
        <f>HYPERLINK("https://dl.dropboxusercontent.com/scl/fi/yalaj2fzdpflm4o9ngyz0/editdsc8684-copy.jpg?rlkey=ktjspbojod694jaqiecn5809m&amp;dl=0","Click to download Image")</f>
      </c>
      <c r="B25" s="0">
        <f>HYPERLINK("https://dl.dropboxusercontent.com/scl/fi/hb8tk6494davfafu0smy0/mens-jackets-size-chartswaverly.jpg?rlkey=j0bniqs6mzyn4n3cqticcnksa&amp;dl=0","Click to download SizeChart")</f>
      </c>
      <c r="C25" s="0" t="inlineStr">
        <is>
          <t>Waverly Men's Jacket</t>
        </is>
      </c>
      <c r="D25" s="0" t="inlineStr">
        <is>
          <t>'150190</t>
        </is>
      </c>
      <c r="E25" s="0" t="inlineStr">
        <is>
          <t>ISU WAVERL M BK:150190A-S</t>
        </is>
      </c>
      <c r="F25" s="0" t="inlineStr">
        <is>
          <t>'801150190043</t>
        </is>
      </c>
      <c r="G25" s="0" t="inlineStr">
        <is>
          <t>MENS</t>
        </is>
      </c>
      <c r="H25" s="0" t="inlineStr">
        <is>
          <t>S</t>
        </is>
      </c>
      <c r="I25" s="0">
        <v>149.99</v>
      </c>
      <c r="J25" s="0">
        <v>11</v>
      </c>
    </row>
    <row r="26" spans="1:10" customHeight="0">
      <c r="A26" s="0">
        <f>HYPERLINK("https://dl.dropboxusercontent.com/scl/fi/yalaj2fzdpflm4o9ngyz0/editdsc8684-copy.jpg?rlkey=ktjspbojod694jaqiecn5809m&amp;dl=0","Click to download Image")</f>
      </c>
      <c r="B26" s="0">
        <f>HYPERLINK("https://dl.dropboxusercontent.com/scl/fi/hb8tk6494davfafu0smy0/mens-jackets-size-chartswaverly.jpg?rlkey=j0bniqs6mzyn4n3cqticcnksa&amp;dl=0","Click to download SizeChart")</f>
      </c>
      <c r="C26" s="0" t="inlineStr">
        <is>
          <t>Waverly Men's Jacket</t>
        </is>
      </c>
      <c r="D26" s="0" t="inlineStr">
        <is>
          <t>'150190</t>
        </is>
      </c>
      <c r="E26" s="0" t="inlineStr">
        <is>
          <t>ISU WAVERL M BK:150190B-M</t>
        </is>
      </c>
      <c r="F26" s="0" t="inlineStr">
        <is>
          <t>'801150190050</t>
        </is>
      </c>
      <c r="G26" s="0" t="inlineStr">
        <is>
          <t>MENS</t>
        </is>
      </c>
      <c r="H26" s="0" t="inlineStr">
        <is>
          <t>M</t>
        </is>
      </c>
      <c r="I26" s="0">
        <v>149.99</v>
      </c>
      <c r="J26" s="0">
        <v>19</v>
      </c>
    </row>
    <row r="27" spans="1:10" customHeight="0">
      <c r="A27" s="0">
        <f>HYPERLINK("https://dl.dropboxusercontent.com/scl/fi/yalaj2fzdpflm4o9ngyz0/editdsc8684-copy.jpg?rlkey=ktjspbojod694jaqiecn5809m&amp;dl=0","Click to download Image")</f>
      </c>
      <c r="B27" s="0">
        <f>HYPERLINK("https://dl.dropboxusercontent.com/scl/fi/hb8tk6494davfafu0smy0/mens-jackets-size-chartswaverly.jpg?rlkey=j0bniqs6mzyn4n3cqticcnksa&amp;dl=0","Click to download SizeChart")</f>
      </c>
      <c r="C27" s="0" t="inlineStr">
        <is>
          <t>Waverly Men's Jacket</t>
        </is>
      </c>
      <c r="D27" s="0" t="inlineStr">
        <is>
          <t>'150190</t>
        </is>
      </c>
      <c r="E27" s="0" t="inlineStr">
        <is>
          <t>ISU WAVERL M BK:150190C-L</t>
        </is>
      </c>
      <c r="F27" s="0" t="inlineStr">
        <is>
          <t>'801150190067</t>
        </is>
      </c>
      <c r="G27" s="0" t="inlineStr">
        <is>
          <t>MENS</t>
        </is>
      </c>
      <c r="H27" s="0" t="inlineStr">
        <is>
          <t>L</t>
        </is>
      </c>
      <c r="I27" s="0">
        <v>149.99</v>
      </c>
      <c r="J27" s="0">
        <v>24</v>
      </c>
    </row>
    <row r="28" spans="1:10" customHeight="0">
      <c r="A28" s="0">
        <f>HYPERLINK("https://dl.dropboxusercontent.com/scl/fi/yalaj2fzdpflm4o9ngyz0/editdsc8684-copy.jpg?rlkey=ktjspbojod694jaqiecn5809m&amp;dl=0","Click to download Image")</f>
      </c>
      <c r="B28" s="0">
        <f>HYPERLINK("https://dl.dropboxusercontent.com/scl/fi/hb8tk6494davfafu0smy0/mens-jackets-size-chartswaverly.jpg?rlkey=j0bniqs6mzyn4n3cqticcnksa&amp;dl=0","Click to download SizeChart")</f>
      </c>
      <c r="C28" s="0" t="inlineStr">
        <is>
          <t>Waverly Men's Jacket</t>
        </is>
      </c>
      <c r="D28" s="0" t="inlineStr">
        <is>
          <t>'150190</t>
        </is>
      </c>
      <c r="E28" s="0" t="inlineStr">
        <is>
          <t>ISU WAVERL M BK:150190D-XL</t>
        </is>
      </c>
      <c r="F28" s="0" t="inlineStr">
        <is>
          <t>'801150190074</t>
        </is>
      </c>
      <c r="G28" s="0" t="inlineStr">
        <is>
          <t>MENS</t>
        </is>
      </c>
      <c r="H28" s="0" t="inlineStr">
        <is>
          <t>XL</t>
        </is>
      </c>
      <c r="I28" s="0">
        <v>149.99</v>
      </c>
      <c r="J28" s="0">
        <v>22</v>
      </c>
    </row>
    <row r="29" spans="1:10" customHeight="0">
      <c r="A29" s="0">
        <f>HYPERLINK("https://dl.dropboxusercontent.com/scl/fi/yalaj2fzdpflm4o9ngyz0/editdsc8684-copy.jpg?rlkey=ktjspbojod694jaqiecn5809m&amp;dl=0","Click to download Image")</f>
      </c>
      <c r="B29" s="0">
        <f>HYPERLINK("https://dl.dropboxusercontent.com/scl/fi/hb8tk6494davfafu0smy0/mens-jackets-size-chartswaverly.jpg?rlkey=j0bniqs6mzyn4n3cqticcnksa&amp;dl=0","Click to download SizeChart")</f>
      </c>
      <c r="C29" s="0" t="inlineStr">
        <is>
          <t>Waverly Men's Jacket</t>
        </is>
      </c>
      <c r="D29" s="0" t="inlineStr">
        <is>
          <t>'150190</t>
        </is>
      </c>
      <c r="E29" s="0" t="inlineStr">
        <is>
          <t>ISU WAVERL M BK:150190E-2XL</t>
        </is>
      </c>
      <c r="F29" s="0" t="inlineStr">
        <is>
          <t>'801150190081</t>
        </is>
      </c>
      <c r="G29" s="0" t="inlineStr">
        <is>
          <t>MENS</t>
        </is>
      </c>
      <c r="H29" s="0" t="inlineStr">
        <is>
          <t>2XL</t>
        </is>
      </c>
      <c r="I29" s="0">
        <v>151.99</v>
      </c>
      <c r="J29" s="0">
        <v>15</v>
      </c>
    </row>
    <row r="30" spans="1:10" customHeight="0">
      <c r="A30" s="0">
        <f>HYPERLINK("https://dl.dropboxusercontent.com/scl/fi/yalaj2fzdpflm4o9ngyz0/editdsc8684-copy.jpg?rlkey=ktjspbojod694jaqiecn5809m&amp;dl=0","Click to download Image")</f>
      </c>
      <c r="B30" s="0">
        <f>HYPERLINK("https://dl.dropboxusercontent.com/scl/fi/hb8tk6494davfafu0smy0/mens-jackets-size-chartswaverly.jpg?rlkey=j0bniqs6mzyn4n3cqticcnksa&amp;dl=0","Click to download SizeChart")</f>
      </c>
      <c r="C30" s="0" t="inlineStr">
        <is>
          <t>Waverly Men's Jacket</t>
        </is>
      </c>
      <c r="D30" s="0" t="inlineStr">
        <is>
          <t>'150190</t>
        </is>
      </c>
      <c r="E30" s="0" t="inlineStr">
        <is>
          <t>ISU WAVERL M BK:150190F-3XL</t>
        </is>
      </c>
      <c r="F30" s="0" t="inlineStr">
        <is>
          <t>'801150190098</t>
        </is>
      </c>
      <c r="G30" s="0" t="inlineStr">
        <is>
          <t>MENS</t>
        </is>
      </c>
      <c r="H30" s="0" t="inlineStr">
        <is>
          <t>3XL</t>
        </is>
      </c>
      <c r="I30" s="0">
        <v>151.99</v>
      </c>
      <c r="J30" s="0">
        <v>11</v>
      </c>
    </row>
    <row r="31" spans="1:10" customHeight="0">
      <c r="A31" s="0">
        <f>HYPERLINK("https://dl.dropboxusercontent.com/scl/fi/yalaj2fzdpflm4o9ngyz0/editdsc8684-copy.jpg?rlkey=ktjspbojod694jaqiecn5809m&amp;dl=0","Click to download Image")</f>
      </c>
      <c r="B31" s="0">
        <f>HYPERLINK("https://dl.dropboxusercontent.com/scl/fi/hb8tk6494davfafu0smy0/mens-jackets-size-chartswaverly.jpg?rlkey=j0bniqs6mzyn4n3cqticcnksa&amp;dl=0","Click to download SizeChart")</f>
      </c>
      <c r="C31" s="0" t="inlineStr">
        <is>
          <t>Waverly Men's Jacket</t>
        </is>
      </c>
      <c r="D31" s="0" t="inlineStr">
        <is>
          <t>'150190</t>
        </is>
      </c>
      <c r="E31" s="0" t="inlineStr">
        <is>
          <t>ISU WAVERL M BK:150190Z-12PK</t>
        </is>
      </c>
      <c r="F31" s="0" t="inlineStr">
        <is>
          <t>'801150190999</t>
        </is>
      </c>
      <c r="G31" s="0" t="inlineStr">
        <is>
          <t>MENS</t>
        </is>
      </c>
      <c r="H31" s="0" t="inlineStr">
        <is>
          <t>12 PACK</t>
        </is>
      </c>
      <c r="I31" s="0">
        <v>1446</v>
      </c>
      <c r="J31" s="0">
        <v>0</v>
      </c>
    </row>
    <row r="32" spans="1:10" customHeight="0">
      <c r="A32" s="0">
        <f>HYPERLINK("https://dl.dropboxusercontent.com/scl/fi/0x3h0phx4oj8rarnsvza4/waverly-150190-tn.jpg?rlkey=iwycu9isar5d2k9nqf7eczcxk&amp;dl=0","Click to download Image")</f>
      </c>
      <c r="B32" s="0">
        <f>HYPERLINK("https://dl.dropboxusercontent.com/scl/fi/dzf0zqfl7xe4iq2zy5sl6/womens-jackets-size-chartswaverly.jpg?rlkey=hv1ia6ucqznnmoiztzxwql4m2&amp;dl=0","Click to download SizeChart")</f>
      </c>
      <c r="C32" s="0" t="inlineStr">
        <is>
          <t>Waverly Women's Jacket</t>
        </is>
      </c>
      <c r="D32" s="0" t="inlineStr">
        <is>
          <t>'151802</t>
        </is>
      </c>
      <c r="E32" s="0" t="inlineStr">
        <is>
          <t>ISU WAVERL W BK:151802A-S</t>
        </is>
      </c>
      <c r="F32" s="0" t="inlineStr">
        <is>
          <t>'801151802044</t>
        </is>
      </c>
      <c r="G32" s="0" t="inlineStr">
        <is>
          <t>WOMENS</t>
        </is>
      </c>
      <c r="H32" s="0" t="inlineStr">
        <is>
          <t>S</t>
        </is>
      </c>
      <c r="I32" s="0">
        <v>149.99</v>
      </c>
      <c r="J32" s="0">
        <v>19</v>
      </c>
    </row>
    <row r="33" spans="1:10" customHeight="0">
      <c r="A33" s="0">
        <f>HYPERLINK("https://dl.dropboxusercontent.com/scl/fi/0x3h0phx4oj8rarnsvza4/waverly-150190-tn.jpg?rlkey=iwycu9isar5d2k9nqf7eczcxk&amp;dl=0","Click to download Image")</f>
      </c>
      <c r="B33" s="0">
        <f>HYPERLINK("https://dl.dropboxusercontent.com/scl/fi/dzf0zqfl7xe4iq2zy5sl6/womens-jackets-size-chartswaverly.jpg?rlkey=hv1ia6ucqznnmoiztzxwql4m2&amp;dl=0","Click to download SizeChart")</f>
      </c>
      <c r="C33" s="0" t="inlineStr">
        <is>
          <t>Waverly Women's Jacket</t>
        </is>
      </c>
      <c r="D33" s="0" t="inlineStr">
        <is>
          <t>'151802</t>
        </is>
      </c>
      <c r="E33" s="0" t="inlineStr">
        <is>
          <t>ISU WAVERL W BK:151802B-M</t>
        </is>
      </c>
      <c r="F33" s="0" t="inlineStr">
        <is>
          <t>'801151802051</t>
        </is>
      </c>
      <c r="G33" s="0" t="inlineStr">
        <is>
          <t>WOMENS</t>
        </is>
      </c>
      <c r="H33" s="0" t="inlineStr">
        <is>
          <t>M</t>
        </is>
      </c>
      <c r="I33" s="0">
        <v>149.99</v>
      </c>
      <c r="J33" s="0">
        <v>42</v>
      </c>
    </row>
    <row r="34" spans="1:10" customHeight="0">
      <c r="A34" s="0">
        <f>HYPERLINK("https://dl.dropboxusercontent.com/scl/fi/0x3h0phx4oj8rarnsvza4/waverly-150190-tn.jpg?rlkey=iwycu9isar5d2k9nqf7eczcxk&amp;dl=0","Click to download Image")</f>
      </c>
      <c r="B34" s="0">
        <f>HYPERLINK("https://dl.dropboxusercontent.com/scl/fi/dzf0zqfl7xe4iq2zy5sl6/womens-jackets-size-chartswaverly.jpg?rlkey=hv1ia6ucqznnmoiztzxwql4m2&amp;dl=0","Click to download SizeChart")</f>
      </c>
      <c r="C34" s="0" t="inlineStr">
        <is>
          <t>Waverly Women's Jacket</t>
        </is>
      </c>
      <c r="D34" s="0" t="inlineStr">
        <is>
          <t>'151802</t>
        </is>
      </c>
      <c r="E34" s="0" t="inlineStr">
        <is>
          <t>ISU WAVERL W BK:151802C-L</t>
        </is>
      </c>
      <c r="F34" s="0" t="inlineStr">
        <is>
          <t>'801151802068</t>
        </is>
      </c>
      <c r="G34" s="0" t="inlineStr">
        <is>
          <t>WOMENS</t>
        </is>
      </c>
      <c r="H34" s="0" t="inlineStr">
        <is>
          <t>L</t>
        </is>
      </c>
      <c r="I34" s="0">
        <v>149.99</v>
      </c>
      <c r="J34" s="0">
        <v>42</v>
      </c>
    </row>
    <row r="35" spans="1:10" customHeight="0">
      <c r="A35" s="0">
        <f>HYPERLINK("https://dl.dropboxusercontent.com/scl/fi/0x3h0phx4oj8rarnsvza4/waverly-150190-tn.jpg?rlkey=iwycu9isar5d2k9nqf7eczcxk&amp;dl=0","Click to download Image")</f>
      </c>
      <c r="B35" s="0">
        <f>HYPERLINK("https://dl.dropboxusercontent.com/scl/fi/dzf0zqfl7xe4iq2zy5sl6/womens-jackets-size-chartswaverly.jpg?rlkey=hv1ia6ucqznnmoiztzxwql4m2&amp;dl=0","Click to download SizeChart")</f>
      </c>
      <c r="C35" s="0" t="inlineStr">
        <is>
          <t>Waverly Women's Jacket</t>
        </is>
      </c>
      <c r="D35" s="0" t="inlineStr">
        <is>
          <t>'151802</t>
        </is>
      </c>
      <c r="E35" s="0" t="inlineStr">
        <is>
          <t>ISU WAVERL W BK:151802D-XL</t>
        </is>
      </c>
      <c r="F35" s="0" t="inlineStr">
        <is>
          <t>'801151802075</t>
        </is>
      </c>
      <c r="G35" s="0" t="inlineStr">
        <is>
          <t>WOMENS</t>
        </is>
      </c>
      <c r="H35" s="0" t="inlineStr">
        <is>
          <t>XL</t>
        </is>
      </c>
      <c r="I35" s="0">
        <v>149.99</v>
      </c>
      <c r="J35" s="0">
        <v>22</v>
      </c>
    </row>
    <row r="36" spans="1:10" customHeight="0">
      <c r="A36" s="0">
        <f>HYPERLINK("https://dl.dropboxusercontent.com/scl/fi/0x3h0phx4oj8rarnsvza4/waverly-150190-tn.jpg?rlkey=iwycu9isar5d2k9nqf7eczcxk&amp;dl=0","Click to download Image")</f>
      </c>
      <c r="B36" s="0">
        <f>HYPERLINK("https://dl.dropboxusercontent.com/scl/fi/dzf0zqfl7xe4iq2zy5sl6/womens-jackets-size-chartswaverly.jpg?rlkey=hv1ia6ucqznnmoiztzxwql4m2&amp;dl=0","Click to download SizeChart")</f>
      </c>
      <c r="C36" s="0" t="inlineStr">
        <is>
          <t>Waverly Women's Jacket</t>
        </is>
      </c>
      <c r="D36" s="0" t="inlineStr">
        <is>
          <t>'151802</t>
        </is>
      </c>
      <c r="E36" s="0" t="inlineStr">
        <is>
          <t>ISU WAVERL W BK:151802E-2XL</t>
        </is>
      </c>
      <c r="F36" s="0" t="inlineStr">
        <is>
          <t>'801151802082</t>
        </is>
      </c>
      <c r="G36" s="0" t="inlineStr">
        <is>
          <t>WOMENS</t>
        </is>
      </c>
      <c r="H36" s="0" t="inlineStr">
        <is>
          <t>2XL</t>
        </is>
      </c>
      <c r="I36" s="0">
        <v>149.99</v>
      </c>
      <c r="J36" s="0">
        <v>9</v>
      </c>
    </row>
    <row r="37" spans="1:10" customHeight="0">
      <c r="A37" s="0">
        <f>HYPERLINK("https://dl.dropboxusercontent.com/scl/fi/0x3h0phx4oj8rarnsvza4/waverly-150190-tn.jpg?rlkey=iwycu9isar5d2k9nqf7eczcxk&amp;dl=0","Click to download Image")</f>
      </c>
      <c r="B37" s="0">
        <f>HYPERLINK("https://dl.dropboxusercontent.com/scl/fi/dzf0zqfl7xe4iq2zy5sl6/womens-jackets-size-chartswaverly.jpg?rlkey=hv1ia6ucqznnmoiztzxwql4m2&amp;dl=0","Click to download SizeChart")</f>
      </c>
      <c r="C37" s="0" t="inlineStr">
        <is>
          <t>Waverly Women's Jacket</t>
        </is>
      </c>
      <c r="D37" s="0" t="inlineStr">
        <is>
          <t>'151802</t>
        </is>
      </c>
      <c r="E37" s="0" t="inlineStr">
        <is>
          <t>ISU WAVERL W BK:151802F-3XL</t>
        </is>
      </c>
      <c r="F37" s="0" t="inlineStr">
        <is>
          <t>'801151802099</t>
        </is>
      </c>
      <c r="G37" s="0" t="inlineStr">
        <is>
          <t>WOMENS</t>
        </is>
      </c>
      <c r="H37" s="0" t="inlineStr">
        <is>
          <t>3XL</t>
        </is>
      </c>
      <c r="I37" s="0">
        <v>149.99</v>
      </c>
      <c r="J37" s="0">
        <v>3</v>
      </c>
    </row>
    <row r="38" spans="1:10" customHeight="0">
      <c r="A38" s="0">
        <f>HYPERLINK("https://dl.dropboxusercontent.com/scl/fi/0x3h0phx4oj8rarnsvza4/waverly-150190-tn.jpg?rlkey=iwycu9isar5d2k9nqf7eczcxk&amp;dl=0","Click to download Image")</f>
      </c>
      <c r="B38" s="0">
        <f>HYPERLINK("https://dl.dropboxusercontent.com/scl/fi/dzf0zqfl7xe4iq2zy5sl6/womens-jackets-size-chartswaverly.jpg?rlkey=hv1ia6ucqznnmoiztzxwql4m2&amp;dl=0","Click to download SizeChart")</f>
      </c>
      <c r="C38" s="0" t="inlineStr">
        <is>
          <t>Waverly Women's Jacket</t>
        </is>
      </c>
      <c r="D38" s="0" t="inlineStr">
        <is>
          <t>'151802</t>
        </is>
      </c>
      <c r="E38" s="0" t="inlineStr">
        <is>
          <t>ISU WAVERL W BK:151802Z-12PK</t>
        </is>
      </c>
      <c r="F38" s="0" t="inlineStr">
        <is>
          <t>'801151802990</t>
        </is>
      </c>
      <c r="G38" s="0" t="inlineStr">
        <is>
          <t>WOMENS</t>
        </is>
      </c>
      <c r="H38" s="0" t="inlineStr">
        <is>
          <t>12 PACK</t>
        </is>
      </c>
      <c r="I38" s="0">
        <v>1440</v>
      </c>
      <c r="J38" s="0">
        <v>0</v>
      </c>
    </row>
    <row r="39" spans="1:10" customHeight="0">
      <c r="A39" s="0">
        <f>HYPERLINK("https://dl.dropboxusercontent.com/scl/fi/4ve5nxfn88e9tm89w94fr/vrtl-isu-aries-w-bk-0275410.jpg?rlkey=r3m9sjbeg55g4ija645puis7w&amp;dl=0","Click to download Image")</f>
      </c>
      <c r="B39" s="0">
        <f>HYPERLINK("https://dl.dropboxusercontent.com/scl/fi/vn5xgjyvhs9z5xmynt8go/womens-size-chartsaries.jpg?rlkey=z8pcv2fj5d0wepf5k08yi5nt7&amp;dl=0","Click to download SizeChart")</f>
      </c>
      <c r="C39" s="0" t="inlineStr">
        <is>
          <t>Aries Women's Jacket</t>
        </is>
      </c>
      <c r="D39" s="0" t="inlineStr">
        <is>
          <t>'153713</t>
        </is>
      </c>
      <c r="E39" s="0" t="inlineStr">
        <is>
          <t>ISU ARIES W BK:153713A-S</t>
        </is>
      </c>
      <c r="F39" s="0" t="inlineStr">
        <is>
          <t>'801153713041</t>
        </is>
      </c>
      <c r="G39" s="0" t="inlineStr">
        <is>
          <t>WOMENS</t>
        </is>
      </c>
      <c r="H39" s="0" t="inlineStr">
        <is>
          <t>S</t>
        </is>
      </c>
      <c r="I39" s="0">
        <v>69.99</v>
      </c>
      <c r="J39" s="0">
        <v>0</v>
      </c>
    </row>
    <row r="40" spans="1:10" customHeight="0">
      <c r="A40" s="0">
        <f>HYPERLINK("https://dl.dropboxusercontent.com/scl/fi/4ve5nxfn88e9tm89w94fr/vrtl-isu-aries-w-bk-0275410.jpg?rlkey=r3m9sjbeg55g4ija645puis7w&amp;dl=0","Click to download Image")</f>
      </c>
      <c r="B40" s="0">
        <f>HYPERLINK("https://dl.dropboxusercontent.com/scl/fi/vn5xgjyvhs9z5xmynt8go/womens-size-chartsaries.jpg?rlkey=z8pcv2fj5d0wepf5k08yi5nt7&amp;dl=0","Click to download SizeChart")</f>
      </c>
      <c r="C40" s="0" t="inlineStr">
        <is>
          <t>Aries Women's Jacket</t>
        </is>
      </c>
      <c r="D40" s="0" t="inlineStr">
        <is>
          <t>'153713</t>
        </is>
      </c>
      <c r="E40" s="0" t="inlineStr">
        <is>
          <t>ISU ARIES W BK:153713B-M</t>
        </is>
      </c>
      <c r="F40" s="0" t="inlineStr">
        <is>
          <t>'801153713058</t>
        </is>
      </c>
      <c r="G40" s="0" t="inlineStr">
        <is>
          <t>WOMENS</t>
        </is>
      </c>
      <c r="H40" s="0" t="inlineStr">
        <is>
          <t>M</t>
        </is>
      </c>
      <c r="I40" s="0">
        <v>69.99</v>
      </c>
      <c r="J40" s="0">
        <v>0</v>
      </c>
    </row>
    <row r="41" spans="1:10" customHeight="0">
      <c r="A41" s="0">
        <f>HYPERLINK("https://dl.dropboxusercontent.com/scl/fi/4ve5nxfn88e9tm89w94fr/vrtl-isu-aries-w-bk-0275410.jpg?rlkey=r3m9sjbeg55g4ija645puis7w&amp;dl=0","Click to download Image")</f>
      </c>
      <c r="B41" s="0">
        <f>HYPERLINK("https://dl.dropboxusercontent.com/scl/fi/vn5xgjyvhs9z5xmynt8go/womens-size-chartsaries.jpg?rlkey=z8pcv2fj5d0wepf5k08yi5nt7&amp;dl=0","Click to download SizeChart")</f>
      </c>
      <c r="C41" s="0" t="inlineStr">
        <is>
          <t>Aries Women's Jacket</t>
        </is>
      </c>
      <c r="D41" s="0" t="inlineStr">
        <is>
          <t>'153713</t>
        </is>
      </c>
      <c r="E41" s="0" t="inlineStr">
        <is>
          <t>ISU ARIES W BK:153713C-L</t>
        </is>
      </c>
      <c r="F41" s="0" t="inlineStr">
        <is>
          <t>'801153713065</t>
        </is>
      </c>
      <c r="G41" s="0" t="inlineStr">
        <is>
          <t>WOMENS</t>
        </is>
      </c>
      <c r="H41" s="0" t="inlineStr">
        <is>
          <t>L</t>
        </is>
      </c>
      <c r="I41" s="0">
        <v>69.99</v>
      </c>
      <c r="J41" s="0">
        <v>7</v>
      </c>
    </row>
    <row r="42" spans="1:10" customHeight="0">
      <c r="A42" s="0">
        <f>HYPERLINK("https://dl.dropboxusercontent.com/scl/fi/4ve5nxfn88e9tm89w94fr/vrtl-isu-aries-w-bk-0275410.jpg?rlkey=r3m9sjbeg55g4ija645puis7w&amp;dl=0","Click to download Image")</f>
      </c>
      <c r="B42" s="0">
        <f>HYPERLINK("https://dl.dropboxusercontent.com/scl/fi/vn5xgjyvhs9z5xmynt8go/womens-size-chartsaries.jpg?rlkey=z8pcv2fj5d0wepf5k08yi5nt7&amp;dl=0","Click to download SizeChart")</f>
      </c>
      <c r="C42" s="0" t="inlineStr">
        <is>
          <t>Aries Women's Jacket</t>
        </is>
      </c>
      <c r="D42" s="0" t="inlineStr">
        <is>
          <t>'153713</t>
        </is>
      </c>
      <c r="E42" s="0" t="inlineStr">
        <is>
          <t>ISU ARIES W BK:153713D-XL</t>
        </is>
      </c>
      <c r="F42" s="0" t="inlineStr">
        <is>
          <t>'801153713072</t>
        </is>
      </c>
      <c r="G42" s="0" t="inlineStr">
        <is>
          <t>WOMENS</t>
        </is>
      </c>
      <c r="H42" s="0" t="inlineStr">
        <is>
          <t>XL</t>
        </is>
      </c>
      <c r="I42" s="0">
        <v>69.99</v>
      </c>
      <c r="J42" s="0">
        <v>5</v>
      </c>
    </row>
    <row r="43" spans="1:10" customHeight="0">
      <c r="A43" s="0">
        <f>HYPERLINK("https://dl.dropboxusercontent.com/scl/fi/4ve5nxfn88e9tm89w94fr/vrtl-isu-aries-w-bk-0275410.jpg?rlkey=r3m9sjbeg55g4ija645puis7w&amp;dl=0","Click to download Image")</f>
      </c>
      <c r="B43" s="0">
        <f>HYPERLINK("https://dl.dropboxusercontent.com/scl/fi/vn5xgjyvhs9z5xmynt8go/womens-size-chartsaries.jpg?rlkey=z8pcv2fj5d0wepf5k08yi5nt7&amp;dl=0","Click to download SizeChart")</f>
      </c>
      <c r="C43" s="0" t="inlineStr">
        <is>
          <t>Aries Women's Jacket</t>
        </is>
      </c>
      <c r="D43" s="0" t="inlineStr">
        <is>
          <t>'153713</t>
        </is>
      </c>
      <c r="E43" s="0" t="inlineStr">
        <is>
          <t>ISU ARIES W BK:153713E-2XL</t>
        </is>
      </c>
      <c r="F43" s="0" t="inlineStr">
        <is>
          <t>'801153713089</t>
        </is>
      </c>
      <c r="G43" s="0" t="inlineStr">
        <is>
          <t>WOMENS</t>
        </is>
      </c>
      <c r="H43" s="0" t="inlineStr">
        <is>
          <t>2XL</t>
        </is>
      </c>
      <c r="I43" s="0">
        <v>71.99</v>
      </c>
      <c r="J43" s="0">
        <v>0</v>
      </c>
    </row>
    <row r="44" spans="1:10" customHeight="0">
      <c r="A44" s="0">
        <f>HYPERLINK("https://dl.dropboxusercontent.com/scl/fi/4ve5nxfn88e9tm89w94fr/vrtl-isu-aries-w-bk-0275410.jpg?rlkey=r3m9sjbeg55g4ija645puis7w&amp;dl=0","Click to download Image")</f>
      </c>
      <c r="B44" s="0">
        <f>HYPERLINK("https://dl.dropboxusercontent.com/scl/fi/vn5xgjyvhs9z5xmynt8go/womens-size-chartsaries.jpg?rlkey=z8pcv2fj5d0wepf5k08yi5nt7&amp;dl=0","Click to download SizeChart")</f>
      </c>
      <c r="C44" s="0" t="inlineStr">
        <is>
          <t>Aries Women's Jacket</t>
        </is>
      </c>
      <c r="D44" s="0" t="inlineStr">
        <is>
          <t>'153713</t>
        </is>
      </c>
      <c r="E44" s="0" t="inlineStr">
        <is>
          <t>ISU ARIES W BK:153713F-3XL</t>
        </is>
      </c>
      <c r="F44" s="0" t="inlineStr">
        <is>
          <t>'801153713096</t>
        </is>
      </c>
      <c r="G44" s="0" t="inlineStr">
        <is>
          <t>WOMENS</t>
        </is>
      </c>
      <c r="H44" s="0" t="inlineStr">
        <is>
          <t>3XL</t>
        </is>
      </c>
      <c r="I44" s="0">
        <v>71.99</v>
      </c>
      <c r="J44" s="0">
        <v>-1</v>
      </c>
    </row>
    <row r="45" spans="1:10" customHeight="0">
      <c r="A45" s="0">
        <f>HYPERLINK("https://dl.dropboxusercontent.com/scl/fi/cmsbcfyyywgzu7c7tfjre/alan153442f96242.jpg?rlkey=3uvq3c93gl4rcnxueld412cc4&amp;dl=0","Click to download Image")</f>
      </c>
      <c r="B45" s="0">
        <f>HYPERLINK("https://dl.dropboxusercontent.com/scl/fi/w5b9fa2j2zxdmjtgzwv7b/mens-hoodie-size-chartsalan-sweatshirt.jpg?rlkey=nhb9ki8y05aweddkkykwvtlbo&amp;dl=0","Click to download SizeChart")</f>
      </c>
      <c r="C45" s="0" t="inlineStr">
        <is>
          <t>Alan Men's Sweatshirt</t>
        </is>
      </c>
      <c r="D45" s="0" t="inlineStr">
        <is>
          <t>'153442</t>
        </is>
      </c>
      <c r="E45" s="0" t="inlineStr">
        <is>
          <t>ISU ALAN M CL:153442A-S</t>
        </is>
      </c>
      <c r="F45" s="0" t="inlineStr">
        <is>
          <t>'801153442040</t>
        </is>
      </c>
      <c r="G45" s="0" t="inlineStr">
        <is>
          <t>MENS</t>
        </is>
      </c>
      <c r="H45" s="0" t="inlineStr">
        <is>
          <t>S</t>
        </is>
      </c>
      <c r="I45" s="0">
        <v>39.99</v>
      </c>
      <c r="J45" s="0">
        <v>7</v>
      </c>
    </row>
    <row r="46" spans="1:10" customHeight="0">
      <c r="A46" s="0">
        <f>HYPERLINK("https://dl.dropboxusercontent.com/scl/fi/cmsbcfyyywgzu7c7tfjre/alan153442f96242.jpg?rlkey=3uvq3c93gl4rcnxueld412cc4&amp;dl=0","Click to download Image")</f>
      </c>
      <c r="B46" s="0">
        <f>HYPERLINK("https://dl.dropboxusercontent.com/scl/fi/w5b9fa2j2zxdmjtgzwv7b/mens-hoodie-size-chartsalan-sweatshirt.jpg?rlkey=nhb9ki8y05aweddkkykwvtlbo&amp;dl=0","Click to download SizeChart")</f>
      </c>
      <c r="C46" s="0" t="inlineStr">
        <is>
          <t>Alan Men's Sweatshirt</t>
        </is>
      </c>
      <c r="D46" s="0" t="inlineStr">
        <is>
          <t>'153442</t>
        </is>
      </c>
      <c r="E46" s="0" t="inlineStr">
        <is>
          <t>ISU ALAN M CL:153442B-M</t>
        </is>
      </c>
      <c r="F46" s="0" t="inlineStr">
        <is>
          <t>'801153442057</t>
        </is>
      </c>
      <c r="G46" s="0" t="inlineStr">
        <is>
          <t>MENS</t>
        </is>
      </c>
      <c r="H46" s="0" t="inlineStr">
        <is>
          <t>M</t>
        </is>
      </c>
      <c r="I46" s="0">
        <v>39.99</v>
      </c>
      <c r="J46" s="0">
        <v>21</v>
      </c>
    </row>
    <row r="47" spans="1:10" customHeight="0">
      <c r="A47" s="0">
        <f>HYPERLINK("https://dl.dropboxusercontent.com/scl/fi/cmsbcfyyywgzu7c7tfjre/alan153442f96242.jpg?rlkey=3uvq3c93gl4rcnxueld412cc4&amp;dl=0","Click to download Image")</f>
      </c>
      <c r="B47" s="0">
        <f>HYPERLINK("https://dl.dropboxusercontent.com/scl/fi/w5b9fa2j2zxdmjtgzwv7b/mens-hoodie-size-chartsalan-sweatshirt.jpg?rlkey=nhb9ki8y05aweddkkykwvtlbo&amp;dl=0","Click to download SizeChart")</f>
      </c>
      <c r="C47" s="0" t="inlineStr">
        <is>
          <t>Alan Men's Sweatshirt</t>
        </is>
      </c>
      <c r="D47" s="0" t="inlineStr">
        <is>
          <t>'153442</t>
        </is>
      </c>
      <c r="E47" s="0" t="inlineStr">
        <is>
          <t>ISU ALAN M CL:153442C-L</t>
        </is>
      </c>
      <c r="F47" s="0" t="inlineStr">
        <is>
          <t>'801153442064</t>
        </is>
      </c>
      <c r="G47" s="0" t="inlineStr">
        <is>
          <t>MENS</t>
        </is>
      </c>
      <c r="H47" s="0" t="inlineStr">
        <is>
          <t>L</t>
        </is>
      </c>
      <c r="I47" s="0">
        <v>39.99</v>
      </c>
      <c r="J47" s="0">
        <v>42</v>
      </c>
    </row>
    <row r="48" spans="1:10" customHeight="0">
      <c r="A48" s="0">
        <f>HYPERLINK("https://dl.dropboxusercontent.com/scl/fi/cmsbcfyyywgzu7c7tfjre/alan153442f96242.jpg?rlkey=3uvq3c93gl4rcnxueld412cc4&amp;dl=0","Click to download Image")</f>
      </c>
      <c r="B48" s="0">
        <f>HYPERLINK("https://dl.dropboxusercontent.com/scl/fi/w5b9fa2j2zxdmjtgzwv7b/mens-hoodie-size-chartsalan-sweatshirt.jpg?rlkey=nhb9ki8y05aweddkkykwvtlbo&amp;dl=0","Click to download SizeChart")</f>
      </c>
      <c r="C48" s="0" t="inlineStr">
        <is>
          <t>Alan Men's Sweatshirt</t>
        </is>
      </c>
      <c r="D48" s="0" t="inlineStr">
        <is>
          <t>'153442</t>
        </is>
      </c>
      <c r="E48" s="0" t="inlineStr">
        <is>
          <t>ISU ALAN M CL:153442D-XL</t>
        </is>
      </c>
      <c r="F48" s="0" t="inlineStr">
        <is>
          <t>'801153442071</t>
        </is>
      </c>
      <c r="G48" s="0" t="inlineStr">
        <is>
          <t>MENS</t>
        </is>
      </c>
      <c r="H48" s="0" t="inlineStr">
        <is>
          <t>XL</t>
        </is>
      </c>
      <c r="I48" s="0">
        <v>39.99</v>
      </c>
      <c r="J48" s="0">
        <v>45</v>
      </c>
    </row>
    <row r="49" spans="1:10" customHeight="0">
      <c r="A49" s="0">
        <f>HYPERLINK("https://dl.dropboxusercontent.com/scl/fi/cmsbcfyyywgzu7c7tfjre/alan153442f96242.jpg?rlkey=3uvq3c93gl4rcnxueld412cc4&amp;dl=0","Click to download Image")</f>
      </c>
      <c r="B49" s="0">
        <f>HYPERLINK("https://dl.dropboxusercontent.com/scl/fi/w5b9fa2j2zxdmjtgzwv7b/mens-hoodie-size-chartsalan-sweatshirt.jpg?rlkey=nhb9ki8y05aweddkkykwvtlbo&amp;dl=0","Click to download SizeChart")</f>
      </c>
      <c r="C49" s="0" t="inlineStr">
        <is>
          <t>Alan Men's Sweatshirt</t>
        </is>
      </c>
      <c r="D49" s="0" t="inlineStr">
        <is>
          <t>'153442</t>
        </is>
      </c>
      <c r="E49" s="0" t="inlineStr">
        <is>
          <t>ISU ALAN M CL:153442E-2XL</t>
        </is>
      </c>
      <c r="F49" s="0" t="inlineStr">
        <is>
          <t>'801153442088</t>
        </is>
      </c>
      <c r="G49" s="0" t="inlineStr">
        <is>
          <t>MENS</t>
        </is>
      </c>
      <c r="H49" s="0" t="inlineStr">
        <is>
          <t>2XL</t>
        </is>
      </c>
      <c r="I49" s="0">
        <v>39.99</v>
      </c>
      <c r="J49" s="0">
        <v>28</v>
      </c>
    </row>
    <row r="50" spans="1:10" customHeight="0">
      <c r="A50" s="0">
        <f>HYPERLINK("https://dl.dropboxusercontent.com/scl/fi/cmsbcfyyywgzu7c7tfjre/alan153442f96242.jpg?rlkey=3uvq3c93gl4rcnxueld412cc4&amp;dl=0","Click to download Image")</f>
      </c>
      <c r="B50" s="0">
        <f>HYPERLINK("https://dl.dropboxusercontent.com/scl/fi/w5b9fa2j2zxdmjtgzwv7b/mens-hoodie-size-chartsalan-sweatshirt.jpg?rlkey=nhb9ki8y05aweddkkykwvtlbo&amp;dl=0","Click to download SizeChart")</f>
      </c>
      <c r="C50" s="0" t="inlineStr">
        <is>
          <t>Alan Men's Sweatshirt</t>
        </is>
      </c>
      <c r="D50" s="0" t="inlineStr">
        <is>
          <t>'153442</t>
        </is>
      </c>
      <c r="E50" s="0" t="inlineStr">
        <is>
          <t>ISU ALAN M CL:153442F-3XL</t>
        </is>
      </c>
      <c r="F50" s="0" t="inlineStr">
        <is>
          <t>'801153442095</t>
        </is>
      </c>
      <c r="G50" s="0" t="inlineStr">
        <is>
          <t>MENS</t>
        </is>
      </c>
      <c r="H50" s="0" t="inlineStr">
        <is>
          <t>3XL</t>
        </is>
      </c>
      <c r="I50" s="0">
        <v>39.99</v>
      </c>
      <c r="J50" s="0">
        <v>14</v>
      </c>
    </row>
    <row r="51" spans="1:10" customHeight="0">
      <c r="A51" s="0">
        <f>HYPERLINK("https://dl.dropboxusercontent.com/scl/fi/q0l5gypht72oxn5rfqyl7/mazie-143887-tn.jpg?rlkey=5n9o8h0jbkctnmbyn089kcxr9&amp;dl=0","Click to download Image")</f>
      </c>
      <c r="C51" s="0" t="inlineStr">
        <is>
          <t>Mazie Women's Cap ISU Commemorative</t>
        </is>
      </c>
      <c r="D51" s="0" t="inlineStr">
        <is>
          <t>'143887</t>
        </is>
      </c>
      <c r="E51" s="0" t="inlineStr">
        <is>
          <t>ISU MAZIE W CL:143887</t>
        </is>
      </c>
      <c r="F51" s="0" t="inlineStr">
        <is>
          <t>'701143887014</t>
        </is>
      </c>
      <c r="G51" s="0" t="inlineStr">
        <is>
          <t>WOMENS</t>
        </is>
      </c>
      <c r="H51" s="0" t="inlineStr">
        <is>
          <t>WOMENS</t>
        </is>
      </c>
      <c r="I51" s="0">
        <v>24.99</v>
      </c>
      <c r="J51" s="0">
        <v>128</v>
      </c>
    </row>
    <row r="52" spans="1:10" customHeight="0">
      <c r="A52" s="0">
        <f>HYPERLINK("https://dl.dropboxusercontent.com/scl/fi/luhs8eh912aqhi10svulh/hawkin-154871-tn.jpg?rlkey=tmcw9i6goow1bn3osa4qwztld&amp;dl=0","Click to download Image")</f>
      </c>
      <c r="B52" s="0">
        <f>HYPERLINK("https://dl.dropboxusercontent.com/scl/fi/u5z069a0m95cxxgsgyr64/mens-pullover-size-chartshawkin.jpg?rlkey=9ikzk4419p8hsiza9kkb7zgim&amp;dl=0","Click to download SizeChart")</f>
      </c>
      <c r="C52" s="0" t="inlineStr">
        <is>
          <t>Hawkin Men's Quarter Snap Pullover</t>
        </is>
      </c>
      <c r="D52" s="0" t="inlineStr">
        <is>
          <t>'154871</t>
        </is>
      </c>
      <c r="E52" s="0" t="inlineStr">
        <is>
          <t>ISU HAWKIN M BK:154871A-S</t>
        </is>
      </c>
      <c r="F52" s="0" t="inlineStr">
        <is>
          <t>'801154871047</t>
        </is>
      </c>
      <c r="G52" s="0" t="inlineStr">
        <is>
          <t>MENS</t>
        </is>
      </c>
      <c r="H52" s="0" t="inlineStr">
        <is>
          <t>S</t>
        </is>
      </c>
      <c r="I52" s="0">
        <v>64.99</v>
      </c>
      <c r="J52" s="0">
        <v>16</v>
      </c>
    </row>
    <row r="53" spans="1:10" customHeight="0">
      <c r="A53" s="0">
        <f>HYPERLINK("https://dl.dropboxusercontent.com/scl/fi/luhs8eh912aqhi10svulh/hawkin-154871-tn.jpg?rlkey=tmcw9i6goow1bn3osa4qwztld&amp;dl=0","Click to download Image")</f>
      </c>
      <c r="B53" s="0">
        <f>HYPERLINK("https://dl.dropboxusercontent.com/scl/fi/u5z069a0m95cxxgsgyr64/mens-pullover-size-chartshawkin.jpg?rlkey=9ikzk4419p8hsiza9kkb7zgim&amp;dl=0","Click to download SizeChart")</f>
      </c>
      <c r="C53" s="0" t="inlineStr">
        <is>
          <t>Hawkin Men's Quarter Snap Pullover</t>
        </is>
      </c>
      <c r="D53" s="0" t="inlineStr">
        <is>
          <t>'154871</t>
        </is>
      </c>
      <c r="E53" s="0" t="inlineStr">
        <is>
          <t>ISU HAWKIN M BK:154871B-M</t>
        </is>
      </c>
      <c r="F53" s="0" t="inlineStr">
        <is>
          <t>'801154871054</t>
        </is>
      </c>
      <c r="G53" s="0" t="inlineStr">
        <is>
          <t>MENS</t>
        </is>
      </c>
      <c r="H53" s="0" t="inlineStr">
        <is>
          <t>M</t>
        </is>
      </c>
      <c r="I53" s="0">
        <v>64.99</v>
      </c>
      <c r="J53" s="0">
        <v>32</v>
      </c>
    </row>
    <row r="54" spans="1:10" customHeight="0">
      <c r="A54" s="0">
        <f>HYPERLINK("https://dl.dropboxusercontent.com/scl/fi/luhs8eh912aqhi10svulh/hawkin-154871-tn.jpg?rlkey=tmcw9i6goow1bn3osa4qwztld&amp;dl=0","Click to download Image")</f>
      </c>
      <c r="B54" s="0">
        <f>HYPERLINK("https://dl.dropboxusercontent.com/scl/fi/u5z069a0m95cxxgsgyr64/mens-pullover-size-chartshawkin.jpg?rlkey=9ikzk4419p8hsiza9kkb7zgim&amp;dl=0","Click to download SizeChart")</f>
      </c>
      <c r="C54" s="0" t="inlineStr">
        <is>
          <t>Hawkin Men's Quarter Snap Pullover</t>
        </is>
      </c>
      <c r="D54" s="0" t="inlineStr">
        <is>
          <t>'154871</t>
        </is>
      </c>
      <c r="E54" s="0" t="inlineStr">
        <is>
          <t>ISU HAWKIN M BK:154871C-L</t>
        </is>
      </c>
      <c r="F54" s="0" t="inlineStr">
        <is>
          <t>'801154871061</t>
        </is>
      </c>
      <c r="G54" s="0" t="inlineStr">
        <is>
          <t>MENS</t>
        </is>
      </c>
      <c r="H54" s="0" t="inlineStr">
        <is>
          <t>L</t>
        </is>
      </c>
      <c r="I54" s="0">
        <v>64.99</v>
      </c>
      <c r="J54" s="0">
        <v>44</v>
      </c>
    </row>
    <row r="55" spans="1:10" customHeight="0">
      <c r="A55" s="0">
        <f>HYPERLINK("https://dl.dropboxusercontent.com/scl/fi/luhs8eh912aqhi10svulh/hawkin-154871-tn.jpg?rlkey=tmcw9i6goow1bn3osa4qwztld&amp;dl=0","Click to download Image")</f>
      </c>
      <c r="B55" s="0">
        <f>HYPERLINK("https://dl.dropboxusercontent.com/scl/fi/u5z069a0m95cxxgsgyr64/mens-pullover-size-chartshawkin.jpg?rlkey=9ikzk4419p8hsiza9kkb7zgim&amp;dl=0","Click to download SizeChart")</f>
      </c>
      <c r="C55" s="0" t="inlineStr">
        <is>
          <t>Hawkin Men's Quarter Snap Pullover</t>
        </is>
      </c>
      <c r="D55" s="0" t="inlineStr">
        <is>
          <t>'154871</t>
        </is>
      </c>
      <c r="E55" s="0" t="inlineStr">
        <is>
          <t>ISU HAWKIN M BK:154871D-XL</t>
        </is>
      </c>
      <c r="F55" s="0" t="inlineStr">
        <is>
          <t>'801154871078</t>
        </is>
      </c>
      <c r="G55" s="0" t="inlineStr">
        <is>
          <t>MENS</t>
        </is>
      </c>
      <c r="H55" s="0" t="inlineStr">
        <is>
          <t>XL</t>
        </is>
      </c>
      <c r="I55" s="0">
        <v>64.99</v>
      </c>
      <c r="J55" s="0">
        <v>45</v>
      </c>
    </row>
    <row r="56" spans="1:10" customHeight="0">
      <c r="A56" s="0">
        <f>HYPERLINK("https://dl.dropboxusercontent.com/scl/fi/luhs8eh912aqhi10svulh/hawkin-154871-tn.jpg?rlkey=tmcw9i6goow1bn3osa4qwztld&amp;dl=0","Click to download Image")</f>
      </c>
      <c r="B56" s="0">
        <f>HYPERLINK("https://dl.dropboxusercontent.com/scl/fi/u5z069a0m95cxxgsgyr64/mens-pullover-size-chartshawkin.jpg?rlkey=9ikzk4419p8hsiza9kkb7zgim&amp;dl=0","Click to download SizeChart")</f>
      </c>
      <c r="C56" s="0" t="inlineStr">
        <is>
          <t>Hawkin Men's Quarter Snap Pullover</t>
        </is>
      </c>
      <c r="D56" s="0" t="inlineStr">
        <is>
          <t>'154871</t>
        </is>
      </c>
      <c r="E56" s="0" t="inlineStr">
        <is>
          <t>ISU HAWKIN M BK:154871E-2XL</t>
        </is>
      </c>
      <c r="F56" s="0" t="inlineStr">
        <is>
          <t>'801154871085</t>
        </is>
      </c>
      <c r="G56" s="0" t="inlineStr">
        <is>
          <t>MENS</t>
        </is>
      </c>
      <c r="H56" s="0" t="inlineStr">
        <is>
          <t>2XL</t>
        </is>
      </c>
      <c r="I56" s="0">
        <v>64.99</v>
      </c>
      <c r="J56" s="0">
        <v>32</v>
      </c>
    </row>
    <row r="57" spans="1:10" customHeight="0">
      <c r="A57" s="0">
        <f>HYPERLINK("https://dl.dropboxusercontent.com/scl/fi/luhs8eh912aqhi10svulh/hawkin-154871-tn.jpg?rlkey=tmcw9i6goow1bn3osa4qwztld&amp;dl=0","Click to download Image")</f>
      </c>
      <c r="B57" s="0">
        <f>HYPERLINK("https://dl.dropboxusercontent.com/scl/fi/u5z069a0m95cxxgsgyr64/mens-pullover-size-chartshawkin.jpg?rlkey=9ikzk4419p8hsiza9kkb7zgim&amp;dl=0","Click to download SizeChart")</f>
      </c>
      <c r="C57" s="0" t="inlineStr">
        <is>
          <t>Hawkin Men's Quarter Snap Pullover</t>
        </is>
      </c>
      <c r="D57" s="0" t="inlineStr">
        <is>
          <t>'154871</t>
        </is>
      </c>
      <c r="E57" s="0" t="inlineStr">
        <is>
          <t>ISU HAWKIN M BK:154871F-3XL</t>
        </is>
      </c>
      <c r="F57" s="0" t="inlineStr">
        <is>
          <t>'801154871092</t>
        </is>
      </c>
      <c r="G57" s="0" t="inlineStr">
        <is>
          <t>MENS</t>
        </is>
      </c>
      <c r="H57" s="0" t="inlineStr">
        <is>
          <t>3XL</t>
        </is>
      </c>
      <c r="I57" s="0">
        <v>64.99</v>
      </c>
      <c r="J57" s="0">
        <v>16</v>
      </c>
    </row>
    <row r="58" spans="1:10" customHeight="0">
      <c r="A58" s="0">
        <f>HYPERLINK("https://dl.dropboxusercontent.com/scl/fi/z20js4n6w8n2mrzdptnao/spencer-153611-f.jpg?rlkey=c42w2sv7t7cyo5doq4hjv7jmt&amp;dl=0","Click to download Image")</f>
      </c>
      <c r="B58" s="0">
        <f>HYPERLINK("https://dl.dropboxusercontent.com/scl/fi/qw2i8zqwc5aho6nsxnpz2/mens-hoodie-size-chartsspencer-holden.jpg?rlkey=ndvje3oq4z6di5zqkvxwts5r5&amp;dl=0","Click to download SizeChart")</f>
      </c>
      <c r="C58" s="0" t="inlineStr">
        <is>
          <t>Spencer Heavyweight Men's Hoodie</t>
        </is>
      </c>
      <c r="D58" s="0" t="inlineStr">
        <is>
          <t>'153611</t>
        </is>
      </c>
      <c r="E58" s="0" t="inlineStr">
        <is>
          <t>IOWA SPENCE M BK:153611A-S</t>
        </is>
      </c>
      <c r="F58" s="0" t="inlineStr">
        <is>
          <t>'801153611040</t>
        </is>
      </c>
      <c r="G58" s="0" t="inlineStr">
        <is>
          <t>MENS</t>
        </is>
      </c>
      <c r="H58" s="0" t="inlineStr">
        <is>
          <t>S</t>
        </is>
      </c>
      <c r="I58" s="0">
        <v>59.99</v>
      </c>
      <c r="J58" s="0">
        <v>14</v>
      </c>
    </row>
    <row r="59" spans="1:10" customHeight="0">
      <c r="A59" s="0">
        <f>HYPERLINK("https://dl.dropboxusercontent.com/scl/fi/z20js4n6w8n2mrzdptnao/spencer-153611-f.jpg?rlkey=c42w2sv7t7cyo5doq4hjv7jmt&amp;dl=0","Click to download Image")</f>
      </c>
      <c r="B59" s="0">
        <f>HYPERLINK("https://dl.dropboxusercontent.com/scl/fi/qw2i8zqwc5aho6nsxnpz2/mens-hoodie-size-chartsspencer-holden.jpg?rlkey=ndvje3oq4z6di5zqkvxwts5r5&amp;dl=0","Click to download SizeChart")</f>
      </c>
      <c r="C59" s="0" t="inlineStr">
        <is>
          <t>Spencer Heavyweight Men's Hoodie</t>
        </is>
      </c>
      <c r="D59" s="0" t="inlineStr">
        <is>
          <t>'153611</t>
        </is>
      </c>
      <c r="E59" s="0" t="inlineStr">
        <is>
          <t>IOWA SPENCE M BK:153611B-M</t>
        </is>
      </c>
      <c r="F59" s="0" t="inlineStr">
        <is>
          <t>'801153611057</t>
        </is>
      </c>
      <c r="G59" s="0" t="inlineStr">
        <is>
          <t>MENS</t>
        </is>
      </c>
      <c r="H59" s="0" t="inlineStr">
        <is>
          <t>M</t>
        </is>
      </c>
      <c r="I59" s="0">
        <v>59.99</v>
      </c>
      <c r="J59" s="0">
        <v>27</v>
      </c>
    </row>
    <row r="60" spans="1:10" customHeight="0">
      <c r="A60" s="0">
        <f>HYPERLINK("https://dl.dropboxusercontent.com/scl/fi/z20js4n6w8n2mrzdptnao/spencer-153611-f.jpg?rlkey=c42w2sv7t7cyo5doq4hjv7jmt&amp;dl=0","Click to download Image")</f>
      </c>
      <c r="B60" s="0">
        <f>HYPERLINK("https://dl.dropboxusercontent.com/scl/fi/qw2i8zqwc5aho6nsxnpz2/mens-hoodie-size-chartsspencer-holden.jpg?rlkey=ndvje3oq4z6di5zqkvxwts5r5&amp;dl=0","Click to download SizeChart")</f>
      </c>
      <c r="C60" s="0" t="inlineStr">
        <is>
          <t>Spencer Heavyweight Men's Hoodie</t>
        </is>
      </c>
      <c r="D60" s="0" t="inlineStr">
        <is>
          <t>'153611</t>
        </is>
      </c>
      <c r="E60" s="0" t="inlineStr">
        <is>
          <t>IOWA SPENCE M BK:153611C-L</t>
        </is>
      </c>
      <c r="F60" s="0" t="inlineStr">
        <is>
          <t>'801153611064</t>
        </is>
      </c>
      <c r="G60" s="0" t="inlineStr">
        <is>
          <t>MENS</t>
        </is>
      </c>
      <c r="H60" s="0" t="inlineStr">
        <is>
          <t>L</t>
        </is>
      </c>
      <c r="I60" s="0">
        <v>59.99</v>
      </c>
      <c r="J60" s="0">
        <v>44</v>
      </c>
    </row>
    <row r="61" spans="1:10" customHeight="0">
      <c r="A61" s="0">
        <f>HYPERLINK("https://dl.dropboxusercontent.com/scl/fi/z20js4n6w8n2mrzdptnao/spencer-153611-f.jpg?rlkey=c42w2sv7t7cyo5doq4hjv7jmt&amp;dl=0","Click to download Image")</f>
      </c>
      <c r="B61" s="0">
        <f>HYPERLINK("https://dl.dropboxusercontent.com/scl/fi/qw2i8zqwc5aho6nsxnpz2/mens-hoodie-size-chartsspencer-holden.jpg?rlkey=ndvje3oq4z6di5zqkvxwts5r5&amp;dl=0","Click to download SizeChart")</f>
      </c>
      <c r="C61" s="0" t="inlineStr">
        <is>
          <t>Spencer Heavyweight Men's Hoodie</t>
        </is>
      </c>
      <c r="D61" s="0" t="inlineStr">
        <is>
          <t>'153611</t>
        </is>
      </c>
      <c r="E61" s="0" t="inlineStr">
        <is>
          <t>IOWA SPENCE M BK:153611D-XL</t>
        </is>
      </c>
      <c r="F61" s="0" t="inlineStr">
        <is>
          <t>'801153611071</t>
        </is>
      </c>
      <c r="G61" s="0" t="inlineStr">
        <is>
          <t>MENS</t>
        </is>
      </c>
      <c r="H61" s="0" t="inlineStr">
        <is>
          <t>XL</t>
        </is>
      </c>
      <c r="I61" s="0">
        <v>59.99</v>
      </c>
      <c r="J61" s="0">
        <v>44</v>
      </c>
    </row>
    <row r="62" spans="1:10" customHeight="0">
      <c r="A62" s="0">
        <f>HYPERLINK("https://dl.dropboxusercontent.com/scl/fi/z20js4n6w8n2mrzdptnao/spencer-153611-f.jpg?rlkey=c42w2sv7t7cyo5doq4hjv7jmt&amp;dl=0","Click to download Image")</f>
      </c>
      <c r="B62" s="0">
        <f>HYPERLINK("https://dl.dropboxusercontent.com/scl/fi/qw2i8zqwc5aho6nsxnpz2/mens-hoodie-size-chartsspencer-holden.jpg?rlkey=ndvje3oq4z6di5zqkvxwts5r5&amp;dl=0","Click to download SizeChart")</f>
      </c>
      <c r="C62" s="0" t="inlineStr">
        <is>
          <t>Spencer Heavyweight Men's Hoodie</t>
        </is>
      </c>
      <c r="D62" s="0" t="inlineStr">
        <is>
          <t>'153611</t>
        </is>
      </c>
      <c r="E62" s="0" t="inlineStr">
        <is>
          <t>IOWA SPENCE M BK:153611E-2XL</t>
        </is>
      </c>
      <c r="F62" s="0" t="inlineStr">
        <is>
          <t>'801153611088</t>
        </is>
      </c>
      <c r="G62" s="0" t="inlineStr">
        <is>
          <t>MENS</t>
        </is>
      </c>
      <c r="H62" s="0" t="inlineStr">
        <is>
          <t>2XL</t>
        </is>
      </c>
      <c r="I62" s="0">
        <v>59.99</v>
      </c>
      <c r="J62" s="0">
        <v>27</v>
      </c>
    </row>
    <row r="63" spans="1:10" customHeight="0">
      <c r="A63" s="0">
        <f>HYPERLINK("https://dl.dropboxusercontent.com/scl/fi/z20js4n6w8n2mrzdptnao/spencer-153611-f.jpg?rlkey=c42w2sv7t7cyo5doq4hjv7jmt&amp;dl=0","Click to download Image")</f>
      </c>
      <c r="B63" s="0">
        <f>HYPERLINK("https://dl.dropboxusercontent.com/scl/fi/qw2i8zqwc5aho6nsxnpz2/mens-hoodie-size-chartsspencer-holden.jpg?rlkey=ndvje3oq4z6di5zqkvxwts5r5&amp;dl=0","Click to download SizeChart")</f>
      </c>
      <c r="C63" s="0" t="inlineStr">
        <is>
          <t>Spencer Heavyweight Men's Hoodie</t>
        </is>
      </c>
      <c r="D63" s="0" t="inlineStr">
        <is>
          <t>'153611</t>
        </is>
      </c>
      <c r="E63" s="0" t="inlineStr">
        <is>
          <t>IOWA SPENCE M BK:153611F-3XL</t>
        </is>
      </c>
      <c r="F63" s="0" t="inlineStr">
        <is>
          <t>'801153611095</t>
        </is>
      </c>
      <c r="G63" s="0" t="inlineStr">
        <is>
          <t>MENS</t>
        </is>
      </c>
      <c r="H63" s="0" t="inlineStr">
        <is>
          <t>3XL</t>
        </is>
      </c>
      <c r="I63" s="0">
        <v>59.99</v>
      </c>
      <c r="J63" s="0">
        <v>13</v>
      </c>
    </row>
    <row r="64" spans="1:10" customHeight="0">
      <c r="A64" s="0">
        <f>HYPERLINK("https://dl.dropboxusercontent.com/scl/fi/s2x17eko9rbxhtkpqh06r/editdsc014289431.jpg?rlkey=8l2tuksuhjh4dngtp6mz3dk3x&amp;dl=0","Click to download Image")</f>
      </c>
      <c r="B64" s="0">
        <f>HYPERLINK("https://dl.dropboxusercontent.com/scl/fi/n6jjgaizeb3wcy5tbr4lh/mens-button-down-size-chartsdelta-golf.jpg?rlkey=9cew7uocsdb63jlat9mj70brw&amp;dl=0","Click to download SizeChart")</f>
      </c>
      <c r="C64" s="0" t="inlineStr">
        <is>
          <t>Delta 2 Men's Plaid Button Down</t>
        </is>
      </c>
      <c r="D64" s="0" t="inlineStr">
        <is>
          <t>'143903</t>
        </is>
      </c>
      <c r="E64" s="0" t="inlineStr">
        <is>
          <t>MTO DELTA M CL:143903A-S</t>
        </is>
      </c>
      <c r="F64" s="0" t="inlineStr">
        <is>
          <t>'801143903049</t>
        </is>
      </c>
      <c r="G64" s="0" t="inlineStr">
        <is>
          <t>MENS</t>
        </is>
      </c>
      <c r="H64" s="0" t="inlineStr">
        <is>
          <t>S</t>
        </is>
      </c>
      <c r="I64" s="0">
        <v>89.99</v>
      </c>
      <c r="J64" s="0">
        <v>8</v>
      </c>
    </row>
    <row r="65" spans="1:10" customHeight="0">
      <c r="A65" s="0">
        <f>HYPERLINK("https://dl.dropboxusercontent.com/scl/fi/s2x17eko9rbxhtkpqh06r/editdsc014289431.jpg?rlkey=8l2tuksuhjh4dngtp6mz3dk3x&amp;dl=0","Click to download Image")</f>
      </c>
      <c r="B65" s="0">
        <f>HYPERLINK("https://dl.dropboxusercontent.com/scl/fi/n6jjgaizeb3wcy5tbr4lh/mens-button-down-size-chartsdelta-golf.jpg?rlkey=9cew7uocsdb63jlat9mj70brw&amp;dl=0","Click to download SizeChart")</f>
      </c>
      <c r="C65" s="0" t="inlineStr">
        <is>
          <t>Delta 2 Men's Plaid Button Down</t>
        </is>
      </c>
      <c r="D65" s="0" t="inlineStr">
        <is>
          <t>'143903</t>
        </is>
      </c>
      <c r="F65" s="0" t="inlineStr">
        <is>
          <t>'000000000000</t>
        </is>
      </c>
      <c r="G65" s="0" t="inlineStr">
        <is>
          <t>MENS</t>
        </is>
      </c>
      <c r="H65" s="0" t="inlineStr">
        <is>
          <t>M</t>
        </is>
      </c>
      <c r="I65" s="0">
        <v>89.99</v>
      </c>
      <c r="J65" s="0">
        <v>0</v>
      </c>
    </row>
    <row r="66" spans="1:10" customHeight="0">
      <c r="A66" s="0">
        <f>HYPERLINK("https://dl.dropboxusercontent.com/scl/fi/s2x17eko9rbxhtkpqh06r/editdsc014289431.jpg?rlkey=8l2tuksuhjh4dngtp6mz3dk3x&amp;dl=0","Click to download Image")</f>
      </c>
      <c r="B66" s="0">
        <f>HYPERLINK("https://dl.dropboxusercontent.com/scl/fi/n6jjgaizeb3wcy5tbr4lh/mens-button-down-size-chartsdelta-golf.jpg?rlkey=9cew7uocsdb63jlat9mj70brw&amp;dl=0","Click to download SizeChart")</f>
      </c>
      <c r="C66" s="0" t="inlineStr">
        <is>
          <t>Delta 2 Men's Plaid Button Down</t>
        </is>
      </c>
      <c r="D66" s="0" t="inlineStr">
        <is>
          <t>'143903</t>
        </is>
      </c>
      <c r="F66" s="0" t="inlineStr">
        <is>
          <t>'000000000000</t>
        </is>
      </c>
      <c r="G66" s="0" t="inlineStr">
        <is>
          <t>MENS</t>
        </is>
      </c>
      <c r="H66" s="0" t="inlineStr">
        <is>
          <t>L</t>
        </is>
      </c>
      <c r="I66" s="0">
        <v>89.99</v>
      </c>
      <c r="J66" s="0">
        <v>0</v>
      </c>
    </row>
    <row r="67" spans="1:10" customHeight="0">
      <c r="A67" s="0">
        <f>HYPERLINK("https://dl.dropboxusercontent.com/scl/fi/s2x17eko9rbxhtkpqh06r/editdsc014289431.jpg?rlkey=8l2tuksuhjh4dngtp6mz3dk3x&amp;dl=0","Click to download Image")</f>
      </c>
      <c r="B67" s="0">
        <f>HYPERLINK("https://dl.dropboxusercontent.com/scl/fi/n6jjgaizeb3wcy5tbr4lh/mens-button-down-size-chartsdelta-golf.jpg?rlkey=9cew7uocsdb63jlat9mj70brw&amp;dl=0","Click to download SizeChart")</f>
      </c>
      <c r="C67" s="0" t="inlineStr">
        <is>
          <t>Delta 2 Men's Plaid Button Down</t>
        </is>
      </c>
      <c r="D67" s="0" t="inlineStr">
        <is>
          <t>'143903</t>
        </is>
      </c>
      <c r="F67" s="0" t="inlineStr">
        <is>
          <t>'000000000000</t>
        </is>
      </c>
      <c r="G67" s="0" t="inlineStr">
        <is>
          <t>MENS</t>
        </is>
      </c>
      <c r="H67" s="0" t="inlineStr">
        <is>
          <t>XL</t>
        </is>
      </c>
      <c r="I67" s="0">
        <v>89.99</v>
      </c>
      <c r="J67" s="0">
        <v>0</v>
      </c>
    </row>
    <row r="68" spans="1:10" customHeight="0">
      <c r="A68" s="0">
        <f>HYPERLINK("https://dl.dropboxusercontent.com/scl/fi/s2x17eko9rbxhtkpqh06r/editdsc014289431.jpg?rlkey=8l2tuksuhjh4dngtp6mz3dk3x&amp;dl=0","Click to download Image")</f>
      </c>
      <c r="B68" s="0">
        <f>HYPERLINK("https://dl.dropboxusercontent.com/scl/fi/n6jjgaizeb3wcy5tbr4lh/mens-button-down-size-chartsdelta-golf.jpg?rlkey=9cew7uocsdb63jlat9mj70brw&amp;dl=0","Click to download SizeChart")</f>
      </c>
      <c r="C68" s="0" t="inlineStr">
        <is>
          <t>Delta 2 Men's Plaid Button Down</t>
        </is>
      </c>
      <c r="D68" s="0" t="inlineStr">
        <is>
          <t>'143903</t>
        </is>
      </c>
      <c r="F68" s="0" t="inlineStr">
        <is>
          <t>'000000000000</t>
        </is>
      </c>
      <c r="G68" s="0" t="inlineStr">
        <is>
          <t>MENS</t>
        </is>
      </c>
      <c r="H68" s="0" t="inlineStr">
        <is>
          <t>2XL</t>
        </is>
      </c>
      <c r="I68" s="0">
        <v>89.99</v>
      </c>
      <c r="J68" s="0">
        <v>0</v>
      </c>
    </row>
    <row r="69" spans="1:10" customHeight="0">
      <c r="A69" s="0">
        <f>HYPERLINK("https://dl.dropboxusercontent.com/scl/fi/s2x17eko9rbxhtkpqh06r/editdsc014289431.jpg?rlkey=8l2tuksuhjh4dngtp6mz3dk3x&amp;dl=0","Click to download Image")</f>
      </c>
      <c r="B69" s="0">
        <f>HYPERLINK("https://dl.dropboxusercontent.com/scl/fi/n6jjgaizeb3wcy5tbr4lh/mens-button-down-size-chartsdelta-golf.jpg?rlkey=9cew7uocsdb63jlat9mj70brw&amp;dl=0","Click to download SizeChart")</f>
      </c>
      <c r="C69" s="0" t="inlineStr">
        <is>
          <t>Delta 2 Men's Plaid Button Down</t>
        </is>
      </c>
      <c r="D69" s="0" t="inlineStr">
        <is>
          <t>'143903</t>
        </is>
      </c>
      <c r="F69" s="0" t="inlineStr">
        <is>
          <t>'000000000000</t>
        </is>
      </c>
      <c r="G69" s="0" t="inlineStr">
        <is>
          <t>MENS</t>
        </is>
      </c>
      <c r="H69" s="0" t="inlineStr">
        <is>
          <t>3XL</t>
        </is>
      </c>
      <c r="I69" s="0">
        <v>89.99</v>
      </c>
      <c r="J69" s="0">
        <v>0</v>
      </c>
    </row>
    <row r="70" spans="1:10" customHeight="0">
      <c r="A70" s="0">
        <f>HYPERLINK("https://dl.dropboxusercontent.com/scl/fi/7yw0vz0borx9z5wczjae2/144847t.jpg?rlkey=tozrk07u4kdkfsil5ho3onsmq&amp;dl=0","Click to download Image")</f>
      </c>
      <c r="C70" s="0" t="inlineStr">
        <is>
          <t>Fielder Men's Scuba Knit Hoodie</t>
        </is>
      </c>
      <c r="D70" s="0" t="inlineStr">
        <is>
          <t>'144847</t>
        </is>
      </c>
      <c r="E70" s="0" t="inlineStr">
        <is>
          <t>ISU FIELDE M BK:144847A-S</t>
        </is>
      </c>
      <c r="F70" s="0" t="inlineStr">
        <is>
          <t>'801144847045</t>
        </is>
      </c>
      <c r="G70" s="0" t="inlineStr">
        <is>
          <t>MENS</t>
        </is>
      </c>
      <c r="H70" s="0" t="inlineStr">
        <is>
          <t>S</t>
        </is>
      </c>
      <c r="I70" s="0">
        <v>59.99</v>
      </c>
      <c r="J70" s="0">
        <v>3</v>
      </c>
    </row>
    <row r="71" spans="1:10" customHeight="0">
      <c r="A71" s="0">
        <f>HYPERLINK("https://dl.dropboxusercontent.com/scl/fi/7yw0vz0borx9z5wczjae2/144847t.jpg?rlkey=tozrk07u4kdkfsil5ho3onsmq&amp;dl=0","Click to download Image")</f>
      </c>
      <c r="C71" s="0" t="inlineStr">
        <is>
          <t>Fielder Men's Scuba Knit Hoodie</t>
        </is>
      </c>
      <c r="D71" s="0" t="inlineStr">
        <is>
          <t>'144847</t>
        </is>
      </c>
      <c r="E71" s="0" t="inlineStr">
        <is>
          <t>ISU FIELDE M BK:144847B-M</t>
        </is>
      </c>
      <c r="F71" s="0" t="inlineStr">
        <is>
          <t>'801144847052</t>
        </is>
      </c>
      <c r="G71" s="0" t="inlineStr">
        <is>
          <t>MENS</t>
        </is>
      </c>
      <c r="H71" s="0" t="inlineStr">
        <is>
          <t>M</t>
        </is>
      </c>
      <c r="I71" s="0">
        <v>59.99</v>
      </c>
      <c r="J71" s="0">
        <v>4</v>
      </c>
    </row>
    <row r="72" spans="1:10" customHeight="0">
      <c r="A72" s="0">
        <f>HYPERLINK("https://dl.dropboxusercontent.com/scl/fi/7yw0vz0borx9z5wczjae2/144847t.jpg?rlkey=tozrk07u4kdkfsil5ho3onsmq&amp;dl=0","Click to download Image")</f>
      </c>
      <c r="C72" s="0" t="inlineStr">
        <is>
          <t>Fielder Men's Scuba Knit Hoodie</t>
        </is>
      </c>
      <c r="D72" s="0" t="inlineStr">
        <is>
          <t>'144847</t>
        </is>
      </c>
      <c r="E72" s="0" t="inlineStr">
        <is>
          <t>ISU FIELDE M BK:144847C-L</t>
        </is>
      </c>
      <c r="F72" s="0" t="inlineStr">
        <is>
          <t>'801144847069</t>
        </is>
      </c>
      <c r="G72" s="0" t="inlineStr">
        <is>
          <t>MENS</t>
        </is>
      </c>
      <c r="H72" s="0" t="inlineStr">
        <is>
          <t>L</t>
        </is>
      </c>
      <c r="I72" s="0">
        <v>59.99</v>
      </c>
      <c r="J72" s="0">
        <v>10</v>
      </c>
    </row>
    <row r="73" spans="1:10" customHeight="0">
      <c r="A73" s="0">
        <f>HYPERLINK("https://dl.dropboxusercontent.com/scl/fi/7yw0vz0borx9z5wczjae2/144847t.jpg?rlkey=tozrk07u4kdkfsil5ho3onsmq&amp;dl=0","Click to download Image")</f>
      </c>
      <c r="C73" s="0" t="inlineStr">
        <is>
          <t>Fielder Men's Scuba Knit Hoodie</t>
        </is>
      </c>
      <c r="D73" s="0" t="inlineStr">
        <is>
          <t>'144847</t>
        </is>
      </c>
      <c r="E73" s="0" t="inlineStr">
        <is>
          <t>ISU FIELDE M BK:144847D-XL</t>
        </is>
      </c>
      <c r="F73" s="0" t="inlineStr">
        <is>
          <t>'801144847076</t>
        </is>
      </c>
      <c r="G73" s="0" t="inlineStr">
        <is>
          <t>MENS</t>
        </is>
      </c>
      <c r="H73" s="0" t="inlineStr">
        <is>
          <t>XL</t>
        </is>
      </c>
      <c r="I73" s="0">
        <v>59.99</v>
      </c>
      <c r="J73" s="0">
        <v>7</v>
      </c>
    </row>
    <row r="74" spans="1:10" customHeight="0">
      <c r="A74" s="0">
        <f>HYPERLINK("https://dl.dropboxusercontent.com/scl/fi/7yw0vz0borx9z5wczjae2/144847t.jpg?rlkey=tozrk07u4kdkfsil5ho3onsmq&amp;dl=0","Click to download Image")</f>
      </c>
      <c r="C74" s="0" t="inlineStr">
        <is>
          <t>Fielder Men's Scuba Knit Hoodie</t>
        </is>
      </c>
      <c r="D74" s="0" t="inlineStr">
        <is>
          <t>'144847</t>
        </is>
      </c>
      <c r="E74" s="0" t="inlineStr">
        <is>
          <t>ISU FIELDE M BK:144847E-2XL</t>
        </is>
      </c>
      <c r="F74" s="0" t="inlineStr">
        <is>
          <t>'801144847083</t>
        </is>
      </c>
      <c r="G74" s="0" t="inlineStr">
        <is>
          <t>MENS</t>
        </is>
      </c>
      <c r="H74" s="0" t="inlineStr">
        <is>
          <t>2XL</t>
        </is>
      </c>
      <c r="I74" s="0">
        <v>59.99</v>
      </c>
      <c r="J74" s="0">
        <v>5</v>
      </c>
    </row>
    <row r="75" spans="1:10" customHeight="0">
      <c r="A75" s="0">
        <f>HYPERLINK("https://dl.dropboxusercontent.com/scl/fi/7yw0vz0borx9z5wczjae2/144847t.jpg?rlkey=tozrk07u4kdkfsil5ho3onsmq&amp;dl=0","Click to download Image")</f>
      </c>
      <c r="C75" s="0" t="inlineStr">
        <is>
          <t>Fielder Men's Scuba Knit Hoodie</t>
        </is>
      </c>
      <c r="D75" s="0" t="inlineStr">
        <is>
          <t>'144847</t>
        </is>
      </c>
      <c r="E75" s="0" t="inlineStr">
        <is>
          <t>ISU FIELDE M BK:144847F-3XL</t>
        </is>
      </c>
      <c r="F75" s="0" t="inlineStr">
        <is>
          <t>'801144847090</t>
        </is>
      </c>
      <c r="G75" s="0" t="inlineStr">
        <is>
          <t>MENS</t>
        </is>
      </c>
      <c r="H75" s="0" t="inlineStr">
        <is>
          <t>3XL</t>
        </is>
      </c>
      <c r="I75" s="0">
        <v>59.99</v>
      </c>
      <c r="J75" s="0">
        <v>4</v>
      </c>
    </row>
    <row r="76" spans="1:10" customHeight="0">
      <c r="A76" s="0">
        <f>HYPERLINK("https://dl.dropboxusercontent.com/scl/fi/7yw0vz0borx9z5wczjae2/144847t.jpg?rlkey=tozrk07u4kdkfsil5ho3onsmq&amp;dl=0","Click to download Image")</f>
      </c>
      <c r="C76" s="0" t="inlineStr">
        <is>
          <t>Fielder Men's Scuba Knit Hoodie</t>
        </is>
      </c>
      <c r="D76" s="0" t="inlineStr">
        <is>
          <t>'144847</t>
        </is>
      </c>
      <c r="E76" s="0" t="inlineStr">
        <is>
          <t>ISU FIELDE M BK:144847Z-12PK</t>
        </is>
      </c>
      <c r="F76" s="0" t="inlineStr">
        <is>
          <t>'801144847991</t>
        </is>
      </c>
      <c r="G76" s="0" t="inlineStr">
        <is>
          <t>MENS</t>
        </is>
      </c>
      <c r="H76" s="0" t="inlineStr">
        <is>
          <t>12 PACK</t>
        </is>
      </c>
      <c r="I76" s="0">
        <v>580.7</v>
      </c>
      <c r="J76" s="0">
        <v>0</v>
      </c>
    </row>
    <row r="77" spans="1:10" customHeight="0">
      <c r="A77" s="0">
        <f>HYPERLINK("https://dl.dropboxusercontent.com/scl/fi/6e5shzzwzdclxfyi29sxp/143850.jpg?rlkey=stq52aayyrmnm8fvzq7mwxzqi&amp;dl=0","Click to download Image")</f>
      </c>
      <c r="B77" s="0">
        <f>HYPERLINK("https://dl.dropboxusercontent.com/scl/fi/jq5uxudxhoadvao5qmsr6/jersey-size-chartsherman-baseball-jersey.jpg?rlkey=tobk8zrdl426mcji19xl73wxy&amp;dl=0","Click to download SizeChart")</f>
      </c>
      <c r="C77" s="0" t="inlineStr">
        <is>
          <t>Herman Adult Jersey</t>
        </is>
      </c>
      <c r="D77" s="0" t="inlineStr">
        <is>
          <t>'143850</t>
        </is>
      </c>
      <c r="E77" s="0" t="inlineStr">
        <is>
          <t>ISU HERMAN M CL:143850AA-XS</t>
        </is>
      </c>
      <c r="F77" s="0" t="inlineStr">
        <is>
          <t>'801143850039</t>
        </is>
      </c>
      <c r="G77" s="0" t="inlineStr">
        <is>
          <t>MENS</t>
        </is>
      </c>
      <c r="H77" s="0" t="inlineStr">
        <is>
          <t>XS</t>
        </is>
      </c>
      <c r="I77" s="0">
        <v>59.99</v>
      </c>
      <c r="J77" s="0">
        <v>12</v>
      </c>
    </row>
    <row r="78" spans="1:10" customHeight="0">
      <c r="A78" s="0">
        <f>HYPERLINK("https://dl.dropboxusercontent.com/scl/fi/6e5shzzwzdclxfyi29sxp/143850.jpg?rlkey=stq52aayyrmnm8fvzq7mwxzqi&amp;dl=0","Click to download Image")</f>
      </c>
      <c r="B78" s="0">
        <f>HYPERLINK("https://dl.dropboxusercontent.com/scl/fi/jq5uxudxhoadvao5qmsr6/jersey-size-chartsherman-baseball-jersey.jpg?rlkey=tobk8zrdl426mcji19xl73wxy&amp;dl=0","Click to download SizeChart")</f>
      </c>
      <c r="C78" s="0" t="inlineStr">
        <is>
          <t>Herman Adult Jersey</t>
        </is>
      </c>
      <c r="D78" s="0" t="inlineStr">
        <is>
          <t>'143850</t>
        </is>
      </c>
      <c r="E78" s="0" t="inlineStr">
        <is>
          <t>ISU HERMAN M CL:143850A-S</t>
        </is>
      </c>
      <c r="F78" s="0" t="inlineStr">
        <is>
          <t>'801143850046</t>
        </is>
      </c>
      <c r="G78" s="0" t="inlineStr">
        <is>
          <t>MENS</t>
        </is>
      </c>
      <c r="H78" s="0" t="inlineStr">
        <is>
          <t>S</t>
        </is>
      </c>
      <c r="I78" s="0">
        <v>59.99</v>
      </c>
      <c r="J78" s="0">
        <v>9</v>
      </c>
    </row>
    <row r="79" spans="1:10" customHeight="0">
      <c r="A79" s="0">
        <f>HYPERLINK("https://dl.dropboxusercontent.com/scl/fi/6e5shzzwzdclxfyi29sxp/143850.jpg?rlkey=stq52aayyrmnm8fvzq7mwxzqi&amp;dl=0","Click to download Image")</f>
      </c>
      <c r="B79" s="0">
        <f>HYPERLINK("https://dl.dropboxusercontent.com/scl/fi/jq5uxudxhoadvao5qmsr6/jersey-size-chartsherman-baseball-jersey.jpg?rlkey=tobk8zrdl426mcji19xl73wxy&amp;dl=0","Click to download SizeChart")</f>
      </c>
      <c r="C79" s="0" t="inlineStr">
        <is>
          <t>Herman Adult Jersey</t>
        </is>
      </c>
      <c r="D79" s="0" t="inlineStr">
        <is>
          <t>'143850</t>
        </is>
      </c>
      <c r="E79" s="0" t="inlineStr">
        <is>
          <t>ISU HERMAN M CL:143850B-M</t>
        </is>
      </c>
      <c r="F79" s="0" t="inlineStr">
        <is>
          <t>'801143850053</t>
        </is>
      </c>
      <c r="G79" s="0" t="inlineStr">
        <is>
          <t>MENS</t>
        </is>
      </c>
      <c r="H79" s="0" t="inlineStr">
        <is>
          <t>M</t>
        </is>
      </c>
      <c r="I79" s="0">
        <v>59.99</v>
      </c>
      <c r="J79" s="0">
        <v>19</v>
      </c>
    </row>
    <row r="80" spans="1:10" customHeight="0">
      <c r="A80" s="0">
        <f>HYPERLINK("https://dl.dropboxusercontent.com/scl/fi/6e5shzzwzdclxfyi29sxp/143850.jpg?rlkey=stq52aayyrmnm8fvzq7mwxzqi&amp;dl=0","Click to download Image")</f>
      </c>
      <c r="B80" s="0">
        <f>HYPERLINK("https://dl.dropboxusercontent.com/scl/fi/jq5uxudxhoadvao5qmsr6/jersey-size-chartsherman-baseball-jersey.jpg?rlkey=tobk8zrdl426mcji19xl73wxy&amp;dl=0","Click to download SizeChart")</f>
      </c>
      <c r="C80" s="0" t="inlineStr">
        <is>
          <t>Herman Adult Jersey</t>
        </is>
      </c>
      <c r="D80" s="0" t="inlineStr">
        <is>
          <t>'143850</t>
        </is>
      </c>
      <c r="E80" s="0" t="inlineStr">
        <is>
          <t>ISU HERMAN M CL:143850C-L</t>
        </is>
      </c>
      <c r="F80" s="0" t="inlineStr">
        <is>
          <t>'801143850060</t>
        </is>
      </c>
      <c r="G80" s="0" t="inlineStr">
        <is>
          <t>MENS</t>
        </is>
      </c>
      <c r="H80" s="0" t="inlineStr">
        <is>
          <t>L</t>
        </is>
      </c>
      <c r="I80" s="0">
        <v>59.99</v>
      </c>
      <c r="J80" s="0">
        <v>29</v>
      </c>
    </row>
    <row r="81" spans="1:10" customHeight="0">
      <c r="A81" s="0">
        <f>HYPERLINK("https://dl.dropboxusercontent.com/scl/fi/6e5shzzwzdclxfyi29sxp/143850.jpg?rlkey=stq52aayyrmnm8fvzq7mwxzqi&amp;dl=0","Click to download Image")</f>
      </c>
      <c r="B81" s="0">
        <f>HYPERLINK("https://dl.dropboxusercontent.com/scl/fi/jq5uxudxhoadvao5qmsr6/jersey-size-chartsherman-baseball-jersey.jpg?rlkey=tobk8zrdl426mcji19xl73wxy&amp;dl=0","Click to download SizeChart")</f>
      </c>
      <c r="C81" s="0" t="inlineStr">
        <is>
          <t>Herman Adult Jersey</t>
        </is>
      </c>
      <c r="D81" s="0" t="inlineStr">
        <is>
          <t>'143850</t>
        </is>
      </c>
      <c r="E81" s="0" t="inlineStr">
        <is>
          <t>ISU HERMAN M CL:143850D-XL</t>
        </is>
      </c>
      <c r="F81" s="0" t="inlineStr">
        <is>
          <t>'801143850077</t>
        </is>
      </c>
      <c r="G81" s="0" t="inlineStr">
        <is>
          <t>MENS</t>
        </is>
      </c>
      <c r="H81" s="0" t="inlineStr">
        <is>
          <t>XL</t>
        </is>
      </c>
      <c r="I81" s="0">
        <v>59.99</v>
      </c>
      <c r="J81" s="0">
        <v>34</v>
      </c>
    </row>
    <row r="82" spans="1:10" customHeight="0">
      <c r="A82" s="0">
        <f>HYPERLINK("https://dl.dropboxusercontent.com/scl/fi/6e5shzzwzdclxfyi29sxp/143850.jpg?rlkey=stq52aayyrmnm8fvzq7mwxzqi&amp;dl=0","Click to download Image")</f>
      </c>
      <c r="B82" s="0">
        <f>HYPERLINK("https://dl.dropboxusercontent.com/scl/fi/jq5uxudxhoadvao5qmsr6/jersey-size-chartsherman-baseball-jersey.jpg?rlkey=tobk8zrdl426mcji19xl73wxy&amp;dl=0","Click to download SizeChart")</f>
      </c>
      <c r="C82" s="0" t="inlineStr">
        <is>
          <t>Herman Adult Jersey</t>
        </is>
      </c>
      <c r="D82" s="0" t="inlineStr">
        <is>
          <t>'143850</t>
        </is>
      </c>
      <c r="E82" s="0" t="inlineStr">
        <is>
          <t>ISU HERMAN M CL:143850E-2XL</t>
        </is>
      </c>
      <c r="F82" s="0" t="inlineStr">
        <is>
          <t>'801143850084</t>
        </is>
      </c>
      <c r="G82" s="0" t="inlineStr">
        <is>
          <t>MENS</t>
        </is>
      </c>
      <c r="H82" s="0" t="inlineStr">
        <is>
          <t>2XL</t>
        </is>
      </c>
      <c r="I82" s="0">
        <v>59.99</v>
      </c>
      <c r="J82" s="0">
        <v>22</v>
      </c>
    </row>
    <row r="83" spans="1:10" customHeight="0">
      <c r="A83" s="0">
        <f>HYPERLINK("https://dl.dropboxusercontent.com/scl/fi/6e5shzzwzdclxfyi29sxp/143850.jpg?rlkey=stq52aayyrmnm8fvzq7mwxzqi&amp;dl=0","Click to download Image")</f>
      </c>
      <c r="B83" s="0">
        <f>HYPERLINK("https://dl.dropboxusercontent.com/scl/fi/jq5uxudxhoadvao5qmsr6/jersey-size-chartsherman-baseball-jersey.jpg?rlkey=tobk8zrdl426mcji19xl73wxy&amp;dl=0","Click to download SizeChart")</f>
      </c>
      <c r="C83" s="0" t="inlineStr">
        <is>
          <t>Herman Adult Jersey</t>
        </is>
      </c>
      <c r="D83" s="0" t="inlineStr">
        <is>
          <t>'143850</t>
        </is>
      </c>
      <c r="E83" s="0" t="inlineStr">
        <is>
          <t>ISU HERMAN M CL:143850F-3XL</t>
        </is>
      </c>
      <c r="F83" s="0" t="inlineStr">
        <is>
          <t>'801143850091</t>
        </is>
      </c>
      <c r="G83" s="0" t="inlineStr">
        <is>
          <t>MENS</t>
        </is>
      </c>
      <c r="H83" s="0" t="inlineStr">
        <is>
          <t>3XL</t>
        </is>
      </c>
      <c r="I83" s="0">
        <v>59.99</v>
      </c>
      <c r="J83" s="0">
        <v>5</v>
      </c>
    </row>
    <row r="84" spans="1:10" customHeight="0">
      <c r="A84" s="0">
        <f>HYPERLINK("https://dl.dropboxusercontent.com/scl/fi/yw3gjn5cthi8eg61laqe1/longsleeve-1510431.jpg?rlkey=7ud9augysqiazqncgxg0dfl5c&amp;dl=0","Click to download Image")</f>
      </c>
      <c r="B84" s="0">
        <f>HYPERLINK("https://dl.dropboxusercontent.com/scl/fi/ls72g22kcp9k4mp4qkzik/womens-t-shirt-size-chartsmarilynn-ls.jpg?rlkey=slulh387jipogh9g7au1lewrb&amp;dl=0","Click to download SizeChart")</f>
      </c>
      <c r="C84" s="0" t="inlineStr">
        <is>
          <t>Marilynn Women's Long Sleeve</t>
        </is>
      </c>
      <c r="D84" s="0" t="inlineStr">
        <is>
          <t>'155292</t>
        </is>
      </c>
      <c r="E84" s="0" t="inlineStr">
        <is>
          <t>ISU MAR2LS W GY:155292A-S</t>
        </is>
      </c>
      <c r="F84" s="0" t="inlineStr">
        <is>
          <t>'801155292049</t>
        </is>
      </c>
      <c r="G84" s="0" t="inlineStr">
        <is>
          <t>WOMENS</t>
        </is>
      </c>
      <c r="H84" s="0" t="inlineStr">
        <is>
          <t>S</t>
        </is>
      </c>
      <c r="I84" s="0">
        <v>32.99</v>
      </c>
      <c r="J84" s="0">
        <v>0</v>
      </c>
    </row>
    <row r="85" spans="1:10" customHeight="0">
      <c r="A85" s="0">
        <f>HYPERLINK("https://dl.dropboxusercontent.com/scl/fi/yw3gjn5cthi8eg61laqe1/longsleeve-1510431.jpg?rlkey=7ud9augysqiazqncgxg0dfl5c&amp;dl=0","Click to download Image")</f>
      </c>
      <c r="B85" s="0">
        <f>HYPERLINK("https://dl.dropboxusercontent.com/scl/fi/ls72g22kcp9k4mp4qkzik/womens-t-shirt-size-chartsmarilynn-ls.jpg?rlkey=slulh387jipogh9g7au1lewrb&amp;dl=0","Click to download SizeChart")</f>
      </c>
      <c r="C85" s="0" t="inlineStr">
        <is>
          <t>Marilynn Women's Long Sleeve</t>
        </is>
      </c>
      <c r="D85" s="0" t="inlineStr">
        <is>
          <t>'155292</t>
        </is>
      </c>
      <c r="E85" s="0" t="inlineStr">
        <is>
          <t>ISU MAR2LS W GY:155292B-M</t>
        </is>
      </c>
      <c r="F85" s="0" t="inlineStr">
        <is>
          <t>'801155292056</t>
        </is>
      </c>
      <c r="G85" s="0" t="inlineStr">
        <is>
          <t>WOMENS</t>
        </is>
      </c>
      <c r="H85" s="0" t="inlineStr">
        <is>
          <t>M</t>
        </is>
      </c>
      <c r="I85" s="0">
        <v>32.99</v>
      </c>
      <c r="J85" s="0">
        <v>4</v>
      </c>
    </row>
    <row r="86" spans="1:10" customHeight="0">
      <c r="A86" s="0">
        <f>HYPERLINK("https://dl.dropboxusercontent.com/scl/fi/yw3gjn5cthi8eg61laqe1/longsleeve-1510431.jpg?rlkey=7ud9augysqiazqncgxg0dfl5c&amp;dl=0","Click to download Image")</f>
      </c>
      <c r="B86" s="0">
        <f>HYPERLINK("https://dl.dropboxusercontent.com/scl/fi/ls72g22kcp9k4mp4qkzik/womens-t-shirt-size-chartsmarilynn-ls.jpg?rlkey=slulh387jipogh9g7au1lewrb&amp;dl=0","Click to download SizeChart")</f>
      </c>
      <c r="C86" s="0" t="inlineStr">
        <is>
          <t>Marilynn Women's Long Sleeve</t>
        </is>
      </c>
      <c r="D86" s="0" t="inlineStr">
        <is>
          <t>'155292</t>
        </is>
      </c>
      <c r="E86" s="0" t="inlineStr">
        <is>
          <t>ISU MAR2LS W GY:155292C-L</t>
        </is>
      </c>
      <c r="F86" s="0" t="inlineStr">
        <is>
          <t>'801155292063</t>
        </is>
      </c>
      <c r="G86" s="0" t="inlineStr">
        <is>
          <t>WOMENS</t>
        </is>
      </c>
      <c r="H86" s="0" t="inlineStr">
        <is>
          <t>L</t>
        </is>
      </c>
      <c r="I86" s="0">
        <v>32.99</v>
      </c>
      <c r="J86" s="0">
        <v>0</v>
      </c>
    </row>
    <row r="87" spans="1:10" customHeight="0">
      <c r="A87" s="0">
        <f>HYPERLINK("https://dl.dropboxusercontent.com/scl/fi/yw3gjn5cthi8eg61laqe1/longsleeve-1510431.jpg?rlkey=7ud9augysqiazqncgxg0dfl5c&amp;dl=0","Click to download Image")</f>
      </c>
      <c r="B87" s="0">
        <f>HYPERLINK("https://dl.dropboxusercontent.com/scl/fi/ls72g22kcp9k4mp4qkzik/womens-t-shirt-size-chartsmarilynn-ls.jpg?rlkey=slulh387jipogh9g7au1lewrb&amp;dl=0","Click to download SizeChart")</f>
      </c>
      <c r="C87" s="0" t="inlineStr">
        <is>
          <t>Marilynn Women's Long Sleeve</t>
        </is>
      </c>
      <c r="D87" s="0" t="inlineStr">
        <is>
          <t>'155292</t>
        </is>
      </c>
      <c r="E87" s="0" t="inlineStr">
        <is>
          <t>ISU MAR2LS W GY:155292D-XL</t>
        </is>
      </c>
      <c r="F87" s="0" t="inlineStr">
        <is>
          <t>'801155292070</t>
        </is>
      </c>
      <c r="G87" s="0" t="inlineStr">
        <is>
          <t>WOMENS</t>
        </is>
      </c>
      <c r="H87" s="0" t="inlineStr">
        <is>
          <t>XL</t>
        </is>
      </c>
      <c r="I87" s="0">
        <v>32.99</v>
      </c>
      <c r="J87" s="0">
        <v>0</v>
      </c>
    </row>
    <row r="88" spans="1:10" customHeight="0">
      <c r="A88" s="0">
        <f>HYPERLINK("https://dl.dropboxusercontent.com/scl/fi/yw3gjn5cthi8eg61laqe1/longsleeve-1510431.jpg?rlkey=7ud9augysqiazqncgxg0dfl5c&amp;dl=0","Click to download Image")</f>
      </c>
      <c r="B88" s="0">
        <f>HYPERLINK("https://dl.dropboxusercontent.com/scl/fi/ls72g22kcp9k4mp4qkzik/womens-t-shirt-size-chartsmarilynn-ls.jpg?rlkey=slulh387jipogh9g7au1lewrb&amp;dl=0","Click to download SizeChart")</f>
      </c>
      <c r="C88" s="0" t="inlineStr">
        <is>
          <t>Marilynn Women's Long Sleeve</t>
        </is>
      </c>
      <c r="D88" s="0" t="inlineStr">
        <is>
          <t>'155292</t>
        </is>
      </c>
      <c r="E88" s="0" t="inlineStr">
        <is>
          <t>ISU MAR2LS W GY:155292E-2XL</t>
        </is>
      </c>
      <c r="F88" s="0" t="inlineStr">
        <is>
          <t>'801155292087</t>
        </is>
      </c>
      <c r="G88" s="0" t="inlineStr">
        <is>
          <t>WOMENS</t>
        </is>
      </c>
      <c r="H88" s="0" t="inlineStr">
        <is>
          <t>2XL</t>
        </is>
      </c>
      <c r="I88" s="0">
        <v>34.99</v>
      </c>
      <c r="J88" s="0">
        <v>0</v>
      </c>
    </row>
    <row r="89" spans="1:10" customHeight="0">
      <c r="A89" s="0">
        <f>HYPERLINK("https://dl.dropboxusercontent.com/scl/fi/yw3gjn5cthi8eg61laqe1/longsleeve-1510431.jpg?rlkey=7ud9augysqiazqncgxg0dfl5c&amp;dl=0","Click to download Image")</f>
      </c>
      <c r="B89" s="0">
        <f>HYPERLINK("https://dl.dropboxusercontent.com/scl/fi/ls72g22kcp9k4mp4qkzik/womens-t-shirt-size-chartsmarilynn-ls.jpg?rlkey=slulh387jipogh9g7au1lewrb&amp;dl=0","Click to download SizeChart")</f>
      </c>
      <c r="C89" s="0" t="inlineStr">
        <is>
          <t>Marilynn Women's Long Sleeve</t>
        </is>
      </c>
      <c r="D89" s="0" t="inlineStr">
        <is>
          <t>'155292</t>
        </is>
      </c>
      <c r="E89" s="0" t="inlineStr">
        <is>
          <t>ISU MAR2LS W GY:155292F-3XL</t>
        </is>
      </c>
      <c r="F89" s="0" t="inlineStr">
        <is>
          <t>'801155292094</t>
        </is>
      </c>
      <c r="G89" s="0" t="inlineStr">
        <is>
          <t>WOMENS</t>
        </is>
      </c>
      <c r="H89" s="0" t="inlineStr">
        <is>
          <t>3XL</t>
        </is>
      </c>
      <c r="I89" s="0">
        <v>34.99</v>
      </c>
      <c r="J89" s="0">
        <v>0</v>
      </c>
    </row>
    <row r="90" spans="1:10" customHeight="0">
      <c r="A90" s="0">
        <f>HYPERLINK("https://dl.dropboxusercontent.com/scl/fi/hha84niqp5lx21vg03jyt/screenshot-2025-07-28-at-12.52.58pm.png?rlkey=3rxb9focdopikuv53zk9042db&amp;dl=0","Click to download Image")</f>
      </c>
      <c r="B90" s="0">
        <f>HYPERLINK("https://dl.dropboxusercontent.com/scl/fi/bllpah8cy0zanpi8j07b0/mens-t-shirt-size-chartsslate-cason.jpg?rlkey=x22hzgyz19wxufse3jyvxn9rx&amp;dl=0","Click to download SizeChart")</f>
      </c>
      <c r="C90" s="0" t="inlineStr">
        <is>
          <t>Slate Men's Ultra-Soft T-Shirt</t>
        </is>
      </c>
      <c r="D90" s="0" t="inlineStr">
        <is>
          <t>'159212</t>
        </is>
      </c>
      <c r="E90" s="0" t="inlineStr">
        <is>
          <t>ISU SLATE M WE:159212A-S</t>
        </is>
      </c>
      <c r="F90" s="0" t="inlineStr">
        <is>
          <t>'801159212043</t>
        </is>
      </c>
      <c r="G90" s="0" t="inlineStr">
        <is>
          <t>MENS</t>
        </is>
      </c>
      <c r="H90" s="0" t="inlineStr">
        <is>
          <t>S</t>
        </is>
      </c>
      <c r="I90" s="0">
        <v>29.99</v>
      </c>
      <c r="J90" s="0">
        <v>31</v>
      </c>
    </row>
    <row r="91" spans="1:10" customHeight="0">
      <c r="A91" s="0">
        <f>HYPERLINK("https://dl.dropboxusercontent.com/scl/fi/hha84niqp5lx21vg03jyt/screenshot-2025-07-28-at-12.52.58pm.png?rlkey=3rxb9focdopikuv53zk9042db&amp;dl=0","Click to download Image")</f>
      </c>
      <c r="B91" s="0">
        <f>HYPERLINK("https://dl.dropboxusercontent.com/scl/fi/bllpah8cy0zanpi8j07b0/mens-t-shirt-size-chartsslate-cason.jpg?rlkey=x22hzgyz19wxufse3jyvxn9rx&amp;dl=0","Click to download SizeChart")</f>
      </c>
      <c r="C91" s="0" t="inlineStr">
        <is>
          <t>Slate Men's Ultra-Soft T-Shirt</t>
        </is>
      </c>
      <c r="D91" s="0" t="inlineStr">
        <is>
          <t>'159212</t>
        </is>
      </c>
      <c r="E91" s="0" t="inlineStr">
        <is>
          <t>ISU SLATE M WE:159212B-M</t>
        </is>
      </c>
      <c r="F91" s="0" t="inlineStr">
        <is>
          <t>'801159212050</t>
        </is>
      </c>
      <c r="G91" s="0" t="inlineStr">
        <is>
          <t>MENS</t>
        </is>
      </c>
      <c r="H91" s="0" t="inlineStr">
        <is>
          <t>M</t>
        </is>
      </c>
      <c r="I91" s="0">
        <v>29.99</v>
      </c>
      <c r="J91" s="0">
        <v>31</v>
      </c>
    </row>
    <row r="92" spans="1:10" customHeight="0">
      <c r="A92" s="0">
        <f>HYPERLINK("https://dl.dropboxusercontent.com/scl/fi/hha84niqp5lx21vg03jyt/screenshot-2025-07-28-at-12.52.58pm.png?rlkey=3rxb9focdopikuv53zk9042db&amp;dl=0","Click to download Image")</f>
      </c>
      <c r="B92" s="0">
        <f>HYPERLINK("https://dl.dropboxusercontent.com/scl/fi/bllpah8cy0zanpi8j07b0/mens-t-shirt-size-chartsslate-cason.jpg?rlkey=x22hzgyz19wxufse3jyvxn9rx&amp;dl=0","Click to download SizeChart")</f>
      </c>
      <c r="C92" s="0" t="inlineStr">
        <is>
          <t>Slate Men's Ultra-Soft T-Shirt</t>
        </is>
      </c>
      <c r="D92" s="0" t="inlineStr">
        <is>
          <t>'159212</t>
        </is>
      </c>
      <c r="E92" s="0" t="inlineStr">
        <is>
          <t>ISU SLATE M WE:159212C-L</t>
        </is>
      </c>
      <c r="F92" s="0" t="inlineStr">
        <is>
          <t>'801159212067</t>
        </is>
      </c>
      <c r="G92" s="0" t="inlineStr">
        <is>
          <t>MENS</t>
        </is>
      </c>
      <c r="H92" s="0" t="inlineStr">
        <is>
          <t>L</t>
        </is>
      </c>
      <c r="I92" s="0">
        <v>29.99</v>
      </c>
      <c r="J92" s="0">
        <v>31</v>
      </c>
    </row>
    <row r="93" spans="1:10" customHeight="0">
      <c r="A93" s="0">
        <f>HYPERLINK("https://dl.dropboxusercontent.com/scl/fi/hha84niqp5lx21vg03jyt/screenshot-2025-07-28-at-12.52.58pm.png?rlkey=3rxb9focdopikuv53zk9042db&amp;dl=0","Click to download Image")</f>
      </c>
      <c r="B93" s="0">
        <f>HYPERLINK("https://dl.dropboxusercontent.com/scl/fi/bllpah8cy0zanpi8j07b0/mens-t-shirt-size-chartsslate-cason.jpg?rlkey=x22hzgyz19wxufse3jyvxn9rx&amp;dl=0","Click to download SizeChart")</f>
      </c>
      <c r="C93" s="0" t="inlineStr">
        <is>
          <t>Slate Men's Ultra-Soft T-Shirt</t>
        </is>
      </c>
      <c r="D93" s="0" t="inlineStr">
        <is>
          <t>'159212</t>
        </is>
      </c>
      <c r="E93" s="0" t="inlineStr">
        <is>
          <t>ISU SLATE M WE:159212D-XL</t>
        </is>
      </c>
      <c r="F93" s="0" t="inlineStr">
        <is>
          <t>'801159212074</t>
        </is>
      </c>
      <c r="G93" s="0" t="inlineStr">
        <is>
          <t>MENS</t>
        </is>
      </c>
      <c r="H93" s="0" t="inlineStr">
        <is>
          <t>XL</t>
        </is>
      </c>
      <c r="I93" s="0">
        <v>29.99</v>
      </c>
      <c r="J93" s="0">
        <v>31</v>
      </c>
    </row>
    <row r="94" spans="1:10" customHeight="0">
      <c r="A94" s="0">
        <f>HYPERLINK("https://dl.dropboxusercontent.com/scl/fi/hha84niqp5lx21vg03jyt/screenshot-2025-07-28-at-12.52.58pm.png?rlkey=3rxb9focdopikuv53zk9042db&amp;dl=0","Click to download Image")</f>
      </c>
      <c r="B94" s="0">
        <f>HYPERLINK("https://dl.dropboxusercontent.com/scl/fi/bllpah8cy0zanpi8j07b0/mens-t-shirt-size-chartsslate-cason.jpg?rlkey=x22hzgyz19wxufse3jyvxn9rx&amp;dl=0","Click to download SizeChart")</f>
      </c>
      <c r="C94" s="0" t="inlineStr">
        <is>
          <t>Slate Men's Ultra-Soft T-Shirt</t>
        </is>
      </c>
      <c r="D94" s="0" t="inlineStr">
        <is>
          <t>'159212</t>
        </is>
      </c>
      <c r="E94" s="0" t="inlineStr">
        <is>
          <t>ISU SLATE M WE:159212E-2XL</t>
        </is>
      </c>
      <c r="F94" s="0" t="inlineStr">
        <is>
          <t>'801159212081</t>
        </is>
      </c>
      <c r="G94" s="0" t="inlineStr">
        <is>
          <t>MENS</t>
        </is>
      </c>
      <c r="H94" s="0" t="inlineStr">
        <is>
          <t>2XL</t>
        </is>
      </c>
      <c r="I94" s="0">
        <v>31.99</v>
      </c>
      <c r="J94" s="0">
        <v>31</v>
      </c>
    </row>
    <row r="95" spans="1:10" customHeight="0">
      <c r="A95" s="0">
        <f>HYPERLINK("https://dl.dropboxusercontent.com/scl/fi/hha84niqp5lx21vg03jyt/screenshot-2025-07-28-at-12.52.58pm.png?rlkey=3rxb9focdopikuv53zk9042db&amp;dl=0","Click to download Image")</f>
      </c>
      <c r="B95" s="0">
        <f>HYPERLINK("https://dl.dropboxusercontent.com/scl/fi/bllpah8cy0zanpi8j07b0/mens-t-shirt-size-chartsslate-cason.jpg?rlkey=x22hzgyz19wxufse3jyvxn9rx&amp;dl=0","Click to download SizeChart")</f>
      </c>
      <c r="C95" s="0" t="inlineStr">
        <is>
          <t>Slate Men's Ultra-Soft T-Shirt</t>
        </is>
      </c>
      <c r="D95" s="0" t="inlineStr">
        <is>
          <t>'159212</t>
        </is>
      </c>
      <c r="E95" s="0" t="inlineStr">
        <is>
          <t>ISU SLATE M WE:159212F-3XL</t>
        </is>
      </c>
      <c r="F95" s="0" t="inlineStr">
        <is>
          <t>'801159212098</t>
        </is>
      </c>
      <c r="G95" s="0" t="inlineStr">
        <is>
          <t>MENS</t>
        </is>
      </c>
      <c r="H95" s="0" t="inlineStr">
        <is>
          <t>3XL</t>
        </is>
      </c>
      <c r="I95" s="0">
        <v>31.99</v>
      </c>
      <c r="J95" s="0">
        <v>31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2026-01-27T19:12:06-06:00</dcterms:created>
  <dcterms:modified xsi:type="dcterms:W3CDTF">2026-01-27T19:12:06-06:00</dcterms:modified>
  <cp:revision>0</cp:revision>
</cp:coreProperties>
</file>