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HYPERLINK("https://dl.dropboxusercontent.com/scl/fi/wvm7zdh7wa99vw55dbboj/huxley-135786-af.jpg?rlkey=ow38y5vyaoajlapt6fqk367xo&amp;dl=0","Click to download Image")</f>
      </c>
      <c r="C2" s="0" t="inlineStr">
        <is>
          <t>Huxley Men's Cap</t>
        </is>
      </c>
      <c r="D2" s="0" t="inlineStr">
        <is>
          <t>'135786</t>
        </is>
      </c>
      <c r="E2" s="0" t="inlineStr">
        <is>
          <t>ISU HUXLEY A GD:135786</t>
        </is>
      </c>
      <c r="F2" s="0" t="inlineStr">
        <is>
          <t>'701135786004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110</v>
      </c>
    </row>
    <row r="3" spans="1:10" customHeight="0">
      <c r="A3" s="0">
        <f>HYPERLINK("https://dl.dropboxusercontent.com/scl/fi/8zudzgiszm2msmbifi7ap/alan153446f94902.jpg?rlkey=ra0dj5g9welslg2vyprd05bbh&amp;dl=0","Click to download Image")</f>
      </c>
      <c r="B3" s="0">
        <f>HYPERLINK("https://dl.dropboxusercontent.com/scl/fi/w5b9fa2j2zxdmjtgzwv7b/mens-hoodie-size-chartsalan-sweatshirt.jpg?rlkey=nhb9ki8y05aweddkkykwvtlbo&amp;dl=0","Click to download SizeChart")</f>
      </c>
      <c r="C3" s="0" t="inlineStr">
        <is>
          <t>Alan Men's Sweatshirt</t>
        </is>
      </c>
      <c r="D3" s="0" t="inlineStr">
        <is>
          <t>'153446</t>
        </is>
      </c>
      <c r="E3" s="0" t="inlineStr">
        <is>
          <t>ISU ALAN M CL:153446A-S</t>
        </is>
      </c>
      <c r="F3" s="0" t="inlineStr">
        <is>
          <t>'801153446048</t>
        </is>
      </c>
      <c r="G3" s="0" t="inlineStr">
        <is>
          <t>MENS</t>
        </is>
      </c>
      <c r="H3" s="0" t="inlineStr">
        <is>
          <t>S</t>
        </is>
      </c>
      <c r="I3" s="0">
        <v>39.99</v>
      </c>
      <c r="J3" s="0">
        <v>17</v>
      </c>
    </row>
    <row r="4" spans="1:10" customHeight="0">
      <c r="A4" s="0">
        <f>HYPERLINK("https://dl.dropboxusercontent.com/scl/fi/8zudzgiszm2msmbifi7ap/alan153446f94902.jpg?rlkey=ra0dj5g9welslg2vyprd05bbh&amp;dl=0","Click to download Image")</f>
      </c>
      <c r="B4" s="0">
        <f>HYPERLINK("https://dl.dropboxusercontent.com/scl/fi/w5b9fa2j2zxdmjtgzwv7b/mens-hoodie-size-chartsalan-sweatshirt.jpg?rlkey=nhb9ki8y05aweddkkykwvtlbo&amp;dl=0","Click to download SizeChart")</f>
      </c>
      <c r="C4" s="0" t="inlineStr">
        <is>
          <t>Alan Men's Sweatshirt</t>
        </is>
      </c>
      <c r="D4" s="0" t="inlineStr">
        <is>
          <t>'153446</t>
        </is>
      </c>
      <c r="E4" s="0" t="inlineStr">
        <is>
          <t>ISU ALAN M CL:153446B-M</t>
        </is>
      </c>
      <c r="F4" s="0" t="inlineStr">
        <is>
          <t>'801153446055</t>
        </is>
      </c>
      <c r="G4" s="0" t="inlineStr">
        <is>
          <t>MENS</t>
        </is>
      </c>
      <c r="H4" s="0" t="inlineStr">
        <is>
          <t>M</t>
        </is>
      </c>
      <c r="I4" s="0">
        <v>39.99</v>
      </c>
      <c r="J4" s="0">
        <v>31</v>
      </c>
    </row>
    <row r="5" spans="1:10" customHeight="0">
      <c r="A5" s="0">
        <f>HYPERLINK("https://dl.dropboxusercontent.com/scl/fi/8zudzgiszm2msmbifi7ap/alan153446f94902.jpg?rlkey=ra0dj5g9welslg2vyprd05bbh&amp;dl=0","Click to download Image")</f>
      </c>
      <c r="B5" s="0">
        <f>HYPERLINK("https://dl.dropboxusercontent.com/scl/fi/w5b9fa2j2zxdmjtgzwv7b/mens-hoodie-size-chartsalan-sweatshirt.jpg?rlkey=nhb9ki8y05aweddkkykwvtlbo&amp;dl=0","Click to download SizeChart")</f>
      </c>
      <c r="C5" s="0" t="inlineStr">
        <is>
          <t>Alan Men's Sweatshirt</t>
        </is>
      </c>
      <c r="D5" s="0" t="inlineStr">
        <is>
          <t>'153446</t>
        </is>
      </c>
      <c r="E5" s="0" t="inlineStr">
        <is>
          <t>ISU ALAN M CL:153446C-L</t>
        </is>
      </c>
      <c r="F5" s="0" t="inlineStr">
        <is>
          <t>'801153446062</t>
        </is>
      </c>
      <c r="G5" s="0" t="inlineStr">
        <is>
          <t>MENS</t>
        </is>
      </c>
      <c r="H5" s="0" t="inlineStr">
        <is>
          <t>L</t>
        </is>
      </c>
      <c r="I5" s="0">
        <v>39.99</v>
      </c>
      <c r="J5" s="0">
        <v>46</v>
      </c>
    </row>
    <row r="6" spans="1:10" customHeight="0">
      <c r="A6" s="0">
        <f>HYPERLINK("https://dl.dropboxusercontent.com/scl/fi/8zudzgiszm2msmbifi7ap/alan153446f94902.jpg?rlkey=ra0dj5g9welslg2vyprd05bbh&amp;dl=0","Click to download Image")</f>
      </c>
      <c r="B6" s="0">
        <f>HYPERLINK("https://dl.dropboxusercontent.com/scl/fi/w5b9fa2j2zxdmjtgzwv7b/mens-hoodie-size-chartsalan-sweatshirt.jpg?rlkey=nhb9ki8y05aweddkkykwvtlbo&amp;dl=0","Click to download SizeChart")</f>
      </c>
      <c r="C6" s="0" t="inlineStr">
        <is>
          <t>Alan Men's Sweatshirt</t>
        </is>
      </c>
      <c r="D6" s="0" t="inlineStr">
        <is>
          <t>'153446</t>
        </is>
      </c>
      <c r="E6" s="0" t="inlineStr">
        <is>
          <t>ISU ALAN M CL:153446D-XL</t>
        </is>
      </c>
      <c r="F6" s="0" t="inlineStr">
        <is>
          <t>'801153446079</t>
        </is>
      </c>
      <c r="G6" s="0" t="inlineStr">
        <is>
          <t>MENS</t>
        </is>
      </c>
      <c r="H6" s="0" t="inlineStr">
        <is>
          <t>XL</t>
        </is>
      </c>
      <c r="I6" s="0">
        <v>39.99</v>
      </c>
      <c r="J6" s="0">
        <v>47</v>
      </c>
    </row>
    <row r="7" spans="1:10" customHeight="0">
      <c r="A7" s="0">
        <f>HYPERLINK("https://dl.dropboxusercontent.com/scl/fi/8zudzgiszm2msmbifi7ap/alan153446f94902.jpg?rlkey=ra0dj5g9welslg2vyprd05bbh&amp;dl=0","Click to download Image")</f>
      </c>
      <c r="B7" s="0">
        <f>HYPERLINK("https://dl.dropboxusercontent.com/scl/fi/w5b9fa2j2zxdmjtgzwv7b/mens-hoodie-size-chartsalan-sweatshirt.jpg?rlkey=nhb9ki8y05aweddkkykwvtlbo&amp;dl=0","Click to download SizeChart")</f>
      </c>
      <c r="C7" s="0" t="inlineStr">
        <is>
          <t>Alan Men's Sweatshirt</t>
        </is>
      </c>
      <c r="D7" s="0" t="inlineStr">
        <is>
          <t>'153446</t>
        </is>
      </c>
      <c r="E7" s="0" t="inlineStr">
        <is>
          <t>ISU ALAN M CL:153446E-2XL</t>
        </is>
      </c>
      <c r="F7" s="0" t="inlineStr">
        <is>
          <t>'801153446086</t>
        </is>
      </c>
      <c r="G7" s="0" t="inlineStr">
        <is>
          <t>MENS</t>
        </is>
      </c>
      <c r="H7" s="0" t="inlineStr">
        <is>
          <t>2XL</t>
        </is>
      </c>
      <c r="I7" s="0">
        <v>39.99</v>
      </c>
      <c r="J7" s="0">
        <v>32</v>
      </c>
    </row>
    <row r="8" spans="1:10" customHeight="0">
      <c r="A8" s="0">
        <f>HYPERLINK("https://dl.dropboxusercontent.com/scl/fi/8zudzgiszm2msmbifi7ap/alan153446f94902.jpg?rlkey=ra0dj5g9welslg2vyprd05bbh&amp;dl=0","Click to download Image")</f>
      </c>
      <c r="B8" s="0">
        <f>HYPERLINK("https://dl.dropboxusercontent.com/scl/fi/w5b9fa2j2zxdmjtgzwv7b/mens-hoodie-size-chartsalan-sweatshirt.jpg?rlkey=nhb9ki8y05aweddkkykwvtlbo&amp;dl=0","Click to download SizeChart")</f>
      </c>
      <c r="C8" s="0" t="inlineStr">
        <is>
          <t>Alan Men's Sweatshirt</t>
        </is>
      </c>
      <c r="D8" s="0" t="inlineStr">
        <is>
          <t>'153446</t>
        </is>
      </c>
      <c r="E8" s="0" t="inlineStr">
        <is>
          <t>ISU ALAN M CL:153446F-3XL</t>
        </is>
      </c>
      <c r="F8" s="0" t="inlineStr">
        <is>
          <t>'801153446093</t>
        </is>
      </c>
      <c r="G8" s="0" t="inlineStr">
        <is>
          <t>MENS</t>
        </is>
      </c>
      <c r="H8" s="0" t="inlineStr">
        <is>
          <t>3XL</t>
        </is>
      </c>
      <c r="I8" s="0">
        <v>39.99</v>
      </c>
      <c r="J8" s="0">
        <v>17</v>
      </c>
    </row>
    <row r="9" spans="1:10" customHeight="0">
      <c r="A9" s="0">
        <f>HYPERLINK("https://dl.dropboxusercontent.com/scl/fi/qmrr4t53vi45irpj4x611/130118-f.jpg?rlkey=mm63kzd06q9y9y2x2h6dsvxdy&amp;dl=0","Click to download Image")</f>
      </c>
      <c r="B9" s="0">
        <f>HYPERLINK("https://dl.dropboxusercontent.com/scl/fi/5lh1q5euf9puurw3pss5v/mens-polo-size-chartsbrent.jpg?rlkey=8zwtne1l06cenvv0tcbsky3pk&amp;dl=0","Click to download SizeChart")</f>
      </c>
      <c r="C9" s="0" t="inlineStr">
        <is>
          <t>Bellamy Men's Polo</t>
        </is>
      </c>
      <c r="D9" s="0" t="inlineStr">
        <is>
          <t>'130118</t>
        </is>
      </c>
      <c r="E9" s="0" t="inlineStr">
        <is>
          <t>ISU BELLAM M CL:130118A-S</t>
        </is>
      </c>
      <c r="F9" s="0" t="inlineStr">
        <is>
          <t>'801130118043</t>
        </is>
      </c>
      <c r="G9" s="0" t="inlineStr">
        <is>
          <t>MENS</t>
        </is>
      </c>
      <c r="H9" s="0" t="inlineStr">
        <is>
          <t>S</t>
        </is>
      </c>
      <c r="I9" s="0">
        <v>39.99</v>
      </c>
      <c r="J9" s="0">
        <v>2</v>
      </c>
    </row>
    <row r="10" spans="1:10" customHeight="0">
      <c r="A10" s="0">
        <f>HYPERLINK("https://dl.dropboxusercontent.com/scl/fi/gjjed1jwm991kx65w72uk/hardin.jpg?rlkey=xqukycn6w55mu7u6eyutnjgzg&amp;dl=0","Click to download Image")</f>
      </c>
      <c r="C10" s="0" t="inlineStr">
        <is>
          <t>Hardin Reversible ANF Jersey</t>
        </is>
      </c>
      <c r="D10" s="0" t="inlineStr">
        <is>
          <t>'142947</t>
        </is>
      </c>
      <c r="E10" s="0" t="inlineStr">
        <is>
          <t>IOWA HARDIN M BK:142947A-S</t>
        </is>
      </c>
      <c r="F10" s="0" t="inlineStr">
        <is>
          <t>'800142947047</t>
        </is>
      </c>
      <c r="G10" s="0" t="inlineStr">
        <is>
          <t>MENS</t>
        </is>
      </c>
      <c r="H10" s="0" t="inlineStr">
        <is>
          <t>S</t>
        </is>
      </c>
      <c r="I10" s="0">
        <v>39.99</v>
      </c>
      <c r="J10" s="0">
        <v>7</v>
      </c>
    </row>
    <row r="11" spans="1:10" customHeight="0">
      <c r="A11" s="0">
        <f>HYPERLINK("https://dl.dropboxusercontent.com/scl/fi/gjjed1jwm991kx65w72uk/hardin.jpg?rlkey=xqukycn6w55mu7u6eyutnjgzg&amp;dl=0","Click to download Image")</f>
      </c>
      <c r="C11" s="0" t="inlineStr">
        <is>
          <t>Hardin Reversible ANF Jersey</t>
        </is>
      </c>
      <c r="D11" s="0" t="inlineStr">
        <is>
          <t>'142947</t>
        </is>
      </c>
      <c r="E11" s="0" t="inlineStr">
        <is>
          <t>IOWA HARDIN M BK:142947B-M</t>
        </is>
      </c>
      <c r="F11" s="0" t="inlineStr">
        <is>
          <t>'800142947054</t>
        </is>
      </c>
      <c r="G11" s="0" t="inlineStr">
        <is>
          <t>MENS</t>
        </is>
      </c>
      <c r="H11" s="0" t="inlineStr">
        <is>
          <t>M</t>
        </is>
      </c>
      <c r="I11" s="0">
        <v>39.99</v>
      </c>
      <c r="J11" s="0">
        <v>7</v>
      </c>
    </row>
    <row r="12" spans="1:10" customHeight="0">
      <c r="A12" s="0">
        <f>HYPERLINK("https://dl.dropboxusercontent.com/scl/fi/gjjed1jwm991kx65w72uk/hardin.jpg?rlkey=xqukycn6w55mu7u6eyutnjgzg&amp;dl=0","Click to download Image")</f>
      </c>
      <c r="C12" s="0" t="inlineStr">
        <is>
          <t>Hardin Reversible ANF Jersey</t>
        </is>
      </c>
      <c r="D12" s="0" t="inlineStr">
        <is>
          <t>'142947</t>
        </is>
      </c>
      <c r="E12" s="0" t="inlineStr">
        <is>
          <t>IOWA HARDIN M BK:142947C-L</t>
        </is>
      </c>
      <c r="F12" s="0" t="inlineStr">
        <is>
          <t>'800142947061</t>
        </is>
      </c>
      <c r="G12" s="0" t="inlineStr">
        <is>
          <t>MENS</t>
        </is>
      </c>
      <c r="H12" s="0" t="inlineStr">
        <is>
          <t>L</t>
        </is>
      </c>
      <c r="I12" s="0">
        <v>39.99</v>
      </c>
      <c r="J12" s="0">
        <v>5</v>
      </c>
    </row>
    <row r="13" spans="1:10" customHeight="0">
      <c r="A13" s="0">
        <f>HYPERLINK("https://dl.dropboxusercontent.com/scl/fi/gjjed1jwm991kx65w72uk/hardin.jpg?rlkey=xqukycn6w55mu7u6eyutnjgzg&amp;dl=0","Click to download Image")</f>
      </c>
      <c r="C13" s="0" t="inlineStr">
        <is>
          <t>Hardin Reversible ANF Jersey</t>
        </is>
      </c>
      <c r="D13" s="0" t="inlineStr">
        <is>
          <t>'142947</t>
        </is>
      </c>
      <c r="E13" s="0" t="inlineStr">
        <is>
          <t>IOWA HARDIN M BK:142947D-XL</t>
        </is>
      </c>
      <c r="F13" s="0" t="inlineStr">
        <is>
          <t>'800142947078</t>
        </is>
      </c>
      <c r="G13" s="0" t="inlineStr">
        <is>
          <t>MENS</t>
        </is>
      </c>
      <c r="H13" s="0" t="inlineStr">
        <is>
          <t>XL</t>
        </is>
      </c>
      <c r="I13" s="0">
        <v>39.99</v>
      </c>
      <c r="J13" s="0">
        <v>2</v>
      </c>
    </row>
    <row r="14" spans="1:10" customHeight="0">
      <c r="A14" s="0">
        <f>HYPERLINK("https://dl.dropboxusercontent.com/scl/fi/gjjed1jwm991kx65w72uk/hardin.jpg?rlkey=xqukycn6w55mu7u6eyutnjgzg&amp;dl=0","Click to download Image")</f>
      </c>
      <c r="C14" s="0" t="inlineStr">
        <is>
          <t>Hardin Reversible ANF Jersey</t>
        </is>
      </c>
      <c r="D14" s="0" t="inlineStr">
        <is>
          <t>'142947</t>
        </is>
      </c>
      <c r="E14" s="0" t="inlineStr">
        <is>
          <t>IOWA HARDIN M BK:142947E-2XL</t>
        </is>
      </c>
      <c r="F14" s="0" t="inlineStr">
        <is>
          <t>'800142947085</t>
        </is>
      </c>
      <c r="G14" s="0" t="inlineStr">
        <is>
          <t>MENS</t>
        </is>
      </c>
      <c r="H14" s="0" t="inlineStr">
        <is>
          <t>2XL</t>
        </is>
      </c>
      <c r="I14" s="0">
        <v>41.99</v>
      </c>
      <c r="J14" s="0">
        <v>8</v>
      </c>
    </row>
    <row r="15" spans="1:10" customHeight="0">
      <c r="A15" s="0">
        <f>HYPERLINK("https://dl.dropboxusercontent.com/scl/fi/gjjed1jwm991kx65w72uk/hardin.jpg?rlkey=xqukycn6w55mu7u6eyutnjgzg&amp;dl=0","Click to download Image")</f>
      </c>
      <c r="C15" s="0" t="inlineStr">
        <is>
          <t>Hardin Reversible ANF Jersey</t>
        </is>
      </c>
      <c r="D15" s="0" t="inlineStr">
        <is>
          <t>'142947</t>
        </is>
      </c>
      <c r="E15" s="0" t="inlineStr">
        <is>
          <t>IOWA HARDIN M BK:142947F-3XL</t>
        </is>
      </c>
      <c r="F15" s="0" t="inlineStr">
        <is>
          <t>'800142947092</t>
        </is>
      </c>
      <c r="G15" s="0" t="inlineStr">
        <is>
          <t>MENS</t>
        </is>
      </c>
      <c r="H15" s="0" t="inlineStr">
        <is>
          <t>3XL</t>
        </is>
      </c>
      <c r="I15" s="0">
        <v>41.99</v>
      </c>
      <c r="J15" s="0">
        <v>1</v>
      </c>
    </row>
    <row r="16" spans="1:10" customHeight="0">
      <c r="A16" s="0">
        <f>HYPERLINK("https://dl.dropboxusercontent.com/scl/fi/r6u5871zi3g3u1lkb5xty/130114t.jpg?rlkey=ig9g2ukjok96r1i3lzpsv557g&amp;dl=0","Click to download Image")</f>
      </c>
      <c r="C16" s="0" t="inlineStr">
        <is>
          <t>Maddox Cap Farm Strong</t>
        </is>
      </c>
      <c r="D16" s="0" t="inlineStr">
        <is>
          <t>'130114</t>
        </is>
      </c>
      <c r="E16" s="0" t="inlineStr">
        <is>
          <t>ISU MADDOX A WE:130114</t>
        </is>
      </c>
      <c r="F16" s="0" t="inlineStr">
        <is>
          <t>'701130114000</t>
        </is>
      </c>
      <c r="G16" s="0" t="inlineStr">
        <is>
          <t>MENS</t>
        </is>
      </c>
      <c r="H16" s="0" t="inlineStr">
        <is>
          <t>STANDARD MENS</t>
        </is>
      </c>
      <c r="I16" s="0">
        <v>29.99</v>
      </c>
      <c r="J16" s="0">
        <v>39</v>
      </c>
    </row>
    <row r="17" spans="1:10" customHeight="0">
      <c r="A17" s="0">
        <f>HYPERLINK("https://dl.dropboxusercontent.com/scl/fi/7cailuxb6fl719begbxg6/98674f.jpg?rlkey=du20hf3ii0rn2abvbzynvf8tn&amp;dl=0","Click to download Image")</f>
      </c>
      <c r="B17" s="0">
        <f>HYPERLINK("https://dl.dropboxusercontent.com/scl/fi/rz8ag59j664tbmwstkhym/mens-d.jpg?rlkey=wzcp63oq8pd3x0akk3c9yqja5&amp;dl=0","Click to download SizeChart")</f>
      </c>
      <c r="C17" s="0" t="inlineStr">
        <is>
          <t>Scott Men's Full Zip Fleece Jacket</t>
        </is>
      </c>
      <c r="D17" s="0" t="inlineStr">
        <is>
          <t>'98674A</t>
        </is>
      </c>
      <c r="E17" s="0" t="inlineStr">
        <is>
          <t>SCOTT:98674A-S</t>
        </is>
      </c>
      <c r="F17" s="0" t="inlineStr">
        <is>
          <t>'000000000000</t>
        </is>
      </c>
      <c r="G17" s="0" t="inlineStr">
        <is>
          <t>MENS</t>
        </is>
      </c>
      <c r="H17" s="0" t="inlineStr">
        <is>
          <t>S</t>
        </is>
      </c>
      <c r="I17" s="0">
        <v>49.99</v>
      </c>
      <c r="J17" s="0">
        <v>33</v>
      </c>
    </row>
    <row r="18" spans="1:10" customHeight="0">
      <c r="A18" s="0">
        <f>HYPERLINK("https://dl.dropboxusercontent.com/scl/fi/7cailuxb6fl719begbxg6/98674f.jpg?rlkey=du20hf3ii0rn2abvbzynvf8tn&amp;dl=0","Click to download Image")</f>
      </c>
      <c r="B18" s="0">
        <f>HYPERLINK("https://dl.dropboxusercontent.com/scl/fi/rz8ag59j664tbmwstkhym/mens-d.jpg?rlkey=wzcp63oq8pd3x0akk3c9yqja5&amp;dl=0","Click to download SizeChart")</f>
      </c>
      <c r="C18" s="0" t="inlineStr">
        <is>
          <t>Scott Men's Full Zip Fleece Jacket</t>
        </is>
      </c>
      <c r="D18" s="0" t="inlineStr">
        <is>
          <t>'98674A</t>
        </is>
      </c>
      <c r="E18" s="0" t="inlineStr">
        <is>
          <t>SCOTT:98674B-M</t>
        </is>
      </c>
      <c r="F18" s="0" t="inlineStr">
        <is>
          <t>'000000000000</t>
        </is>
      </c>
      <c r="G18" s="0" t="inlineStr">
        <is>
          <t>MENS</t>
        </is>
      </c>
      <c r="H18" s="0" t="inlineStr">
        <is>
          <t>M</t>
        </is>
      </c>
      <c r="I18" s="0">
        <v>49.99</v>
      </c>
      <c r="J18" s="0">
        <v>29</v>
      </c>
    </row>
    <row r="19" spans="1:10" customHeight="0">
      <c r="A19" s="0">
        <f>HYPERLINK("https://dl.dropboxusercontent.com/scl/fi/7cailuxb6fl719begbxg6/98674f.jpg?rlkey=du20hf3ii0rn2abvbzynvf8tn&amp;dl=0","Click to download Image")</f>
      </c>
      <c r="B19" s="0">
        <f>HYPERLINK("https://dl.dropboxusercontent.com/scl/fi/rz8ag59j664tbmwstkhym/mens-d.jpg?rlkey=wzcp63oq8pd3x0akk3c9yqja5&amp;dl=0","Click to download SizeChart")</f>
      </c>
      <c r="C19" s="0" t="inlineStr">
        <is>
          <t>Scott Men's Full Zip Fleece Jacket</t>
        </is>
      </c>
      <c r="D19" s="0" t="inlineStr">
        <is>
          <t>'98674A</t>
        </is>
      </c>
      <c r="E19" s="0" t="inlineStr">
        <is>
          <t>SCOTT:98674C-L</t>
        </is>
      </c>
      <c r="F19" s="0" t="inlineStr">
        <is>
          <t>'000000000000</t>
        </is>
      </c>
      <c r="G19" s="0" t="inlineStr">
        <is>
          <t>MENS</t>
        </is>
      </c>
      <c r="H19" s="0" t="inlineStr">
        <is>
          <t>L</t>
        </is>
      </c>
      <c r="I19" s="0">
        <v>49.99</v>
      </c>
      <c r="J19" s="0">
        <v>10</v>
      </c>
    </row>
    <row r="20" spans="1:10" customHeight="0">
      <c r="A20" s="0">
        <f>HYPERLINK("https://dl.dropboxusercontent.com/scl/fi/7cailuxb6fl719begbxg6/98674f.jpg?rlkey=du20hf3ii0rn2abvbzynvf8tn&amp;dl=0","Click to download Image")</f>
      </c>
      <c r="B20" s="0">
        <f>HYPERLINK("https://dl.dropboxusercontent.com/scl/fi/rz8ag59j664tbmwstkhym/mens-d.jpg?rlkey=wzcp63oq8pd3x0akk3c9yqja5&amp;dl=0","Click to download SizeChart")</f>
      </c>
      <c r="C20" s="0" t="inlineStr">
        <is>
          <t>Scott Men's Full Zip Fleece Jacket</t>
        </is>
      </c>
      <c r="D20" s="0" t="inlineStr">
        <is>
          <t>'98674A</t>
        </is>
      </c>
      <c r="E20" s="0" t="inlineStr">
        <is>
          <t>SCOTT:98674D-XL</t>
        </is>
      </c>
      <c r="F20" s="0" t="inlineStr">
        <is>
          <t>'000000000000</t>
        </is>
      </c>
      <c r="G20" s="0" t="inlineStr">
        <is>
          <t>MENS</t>
        </is>
      </c>
      <c r="H20" s="0" t="inlineStr">
        <is>
          <t>XL</t>
        </is>
      </c>
      <c r="I20" s="0">
        <v>49.99</v>
      </c>
      <c r="J20" s="0">
        <v>6</v>
      </c>
    </row>
    <row r="21" spans="1:10" customHeight="0">
      <c r="A21" s="0">
        <f>HYPERLINK("https://dl.dropboxusercontent.com/scl/fi/7cailuxb6fl719begbxg6/98674f.jpg?rlkey=du20hf3ii0rn2abvbzynvf8tn&amp;dl=0","Click to download Image")</f>
      </c>
      <c r="B21" s="0">
        <f>HYPERLINK("https://dl.dropboxusercontent.com/scl/fi/rz8ag59j664tbmwstkhym/mens-d.jpg?rlkey=wzcp63oq8pd3x0akk3c9yqja5&amp;dl=0","Click to download SizeChart")</f>
      </c>
      <c r="C21" s="0" t="inlineStr">
        <is>
          <t>Scott Men's Full Zip Fleece Jacket</t>
        </is>
      </c>
      <c r="D21" s="0" t="inlineStr">
        <is>
          <t>'98674A</t>
        </is>
      </c>
      <c r="E21" s="0" t="inlineStr">
        <is>
          <t>SCOTT:98674E-2XL</t>
        </is>
      </c>
      <c r="F21" s="0" t="inlineStr">
        <is>
          <t>'000000000000</t>
        </is>
      </c>
      <c r="G21" s="0" t="inlineStr">
        <is>
          <t>MENS</t>
        </is>
      </c>
      <c r="H21" s="0" t="inlineStr">
        <is>
          <t>2XL</t>
        </is>
      </c>
      <c r="I21" s="0">
        <v>49.99</v>
      </c>
      <c r="J21" s="0">
        <v>8</v>
      </c>
    </row>
    <row r="22" spans="1:10" customHeight="0">
      <c r="A22" s="0">
        <f>HYPERLINK("https://dl.dropboxusercontent.com/scl/fi/7cailuxb6fl719begbxg6/98674f.jpg?rlkey=du20hf3ii0rn2abvbzynvf8tn&amp;dl=0","Click to download Image")</f>
      </c>
      <c r="B22" s="0">
        <f>HYPERLINK("https://dl.dropboxusercontent.com/scl/fi/rz8ag59j664tbmwstkhym/mens-d.jpg?rlkey=wzcp63oq8pd3x0akk3c9yqja5&amp;dl=0","Click to download SizeChart")</f>
      </c>
      <c r="C22" s="0" t="inlineStr">
        <is>
          <t>Scott Men's Full Zip Fleece Jacket</t>
        </is>
      </c>
      <c r="D22" s="0" t="inlineStr">
        <is>
          <t>'98674A</t>
        </is>
      </c>
      <c r="E22" s="0" t="inlineStr">
        <is>
          <t>SCOTT:98674F-3XL</t>
        </is>
      </c>
      <c r="F22" s="0" t="inlineStr">
        <is>
          <t>'000000000000</t>
        </is>
      </c>
      <c r="G22" s="0" t="inlineStr">
        <is>
          <t>MENS</t>
        </is>
      </c>
      <c r="H22" s="0" t="inlineStr">
        <is>
          <t>3XL</t>
        </is>
      </c>
      <c r="I22" s="0">
        <v>49.99</v>
      </c>
      <c r="J22" s="0">
        <v>0</v>
      </c>
    </row>
    <row r="23" spans="1:10" customHeight="0">
      <c r="A23" s="0">
        <f>HYPERLINK("https://dl.dropboxusercontent.com/scl/fi/ompyqqrsth8obemtfynfd/130116t.jpg?rlkey=8njty5jban9gjq3ivx5j0hps2&amp;dl=0","Click to download Image")</f>
      </c>
      <c r="C23" s="0" t="inlineStr">
        <is>
          <t>Farm Strong Marielle Women's T-Shirt</t>
        </is>
      </c>
      <c r="D23" s="0" t="inlineStr">
        <is>
          <t>'130116</t>
        </is>
      </c>
      <c r="E23" s="0" t="inlineStr">
        <is>
          <t>ISU MARIEL W CL:130116A-S</t>
        </is>
      </c>
      <c r="F23" s="0" t="inlineStr">
        <is>
          <t>'801130116049</t>
        </is>
      </c>
      <c r="G23" s="0" t="inlineStr">
        <is>
          <t>WOMENS</t>
        </is>
      </c>
      <c r="H23" s="0" t="inlineStr">
        <is>
          <t>S</t>
        </is>
      </c>
      <c r="I23" s="0">
        <v>31.99</v>
      </c>
      <c r="J23" s="0">
        <v>3</v>
      </c>
    </row>
    <row r="24" spans="1:10" customHeight="0">
      <c r="A24" s="0">
        <f>HYPERLINK("https://dl.dropboxusercontent.com/scl/fi/ompyqqrsth8obemtfynfd/130116t.jpg?rlkey=8njty5jban9gjq3ivx5j0hps2&amp;dl=0","Click to download Image")</f>
      </c>
      <c r="C24" s="0" t="inlineStr">
        <is>
          <t>Farm Strong Marielle Women's T-Shirt</t>
        </is>
      </c>
      <c r="D24" s="0" t="inlineStr">
        <is>
          <t>'130116</t>
        </is>
      </c>
      <c r="E24" s="0" t="inlineStr">
        <is>
          <t>ISU MARIEL W CL:130116B-M</t>
        </is>
      </c>
      <c r="F24" s="0" t="inlineStr">
        <is>
          <t>'801130116056</t>
        </is>
      </c>
      <c r="G24" s="0" t="inlineStr">
        <is>
          <t>WOMENS</t>
        </is>
      </c>
      <c r="H24" s="0" t="inlineStr">
        <is>
          <t>M</t>
        </is>
      </c>
      <c r="I24" s="0">
        <v>31.99</v>
      </c>
      <c r="J24" s="0">
        <v>6</v>
      </c>
    </row>
    <row r="25" spans="1:10" customHeight="0">
      <c r="A25" s="0">
        <f>HYPERLINK("https://dl.dropboxusercontent.com/scl/fi/ompyqqrsth8obemtfynfd/130116t.jpg?rlkey=8njty5jban9gjq3ivx5j0hps2&amp;dl=0","Click to download Image")</f>
      </c>
      <c r="C25" s="0" t="inlineStr">
        <is>
          <t>Farm Strong Marielle Women's T-Shirt</t>
        </is>
      </c>
      <c r="D25" s="0" t="inlineStr">
        <is>
          <t>'130116</t>
        </is>
      </c>
      <c r="E25" s="0" t="inlineStr">
        <is>
          <t>ISU MARIEL W CL:130116C-L</t>
        </is>
      </c>
      <c r="F25" s="0" t="inlineStr">
        <is>
          <t>'801130116063</t>
        </is>
      </c>
      <c r="G25" s="0" t="inlineStr">
        <is>
          <t>WOMENS</t>
        </is>
      </c>
      <c r="H25" s="0" t="inlineStr">
        <is>
          <t>L</t>
        </is>
      </c>
      <c r="I25" s="0">
        <v>31.99</v>
      </c>
      <c r="J25" s="0">
        <v>9</v>
      </c>
    </row>
    <row r="26" spans="1:10" customHeight="0">
      <c r="A26" s="0">
        <f>HYPERLINK("https://dl.dropboxusercontent.com/scl/fi/ompyqqrsth8obemtfynfd/130116t.jpg?rlkey=8njty5jban9gjq3ivx5j0hps2&amp;dl=0","Click to download Image")</f>
      </c>
      <c r="C26" s="0" t="inlineStr">
        <is>
          <t>Farm Strong Marielle Women's T-Shirt</t>
        </is>
      </c>
      <c r="D26" s="0" t="inlineStr">
        <is>
          <t>'130116</t>
        </is>
      </c>
      <c r="E26" s="0" t="inlineStr">
        <is>
          <t>ISU MARIEL W CL:130116D-XL</t>
        </is>
      </c>
      <c r="F26" s="0" t="inlineStr">
        <is>
          <t>'801130116070</t>
        </is>
      </c>
      <c r="G26" s="0" t="inlineStr">
        <is>
          <t>WOMENS</t>
        </is>
      </c>
      <c r="H26" s="0" t="inlineStr">
        <is>
          <t>XL</t>
        </is>
      </c>
      <c r="I26" s="0">
        <v>31.99</v>
      </c>
      <c r="J26" s="0">
        <v>9</v>
      </c>
    </row>
    <row r="27" spans="1:10" customHeight="0">
      <c r="A27" s="0">
        <f>HYPERLINK("https://dl.dropboxusercontent.com/scl/fi/ompyqqrsth8obemtfynfd/130116t.jpg?rlkey=8njty5jban9gjq3ivx5j0hps2&amp;dl=0","Click to download Image")</f>
      </c>
      <c r="C27" s="0" t="inlineStr">
        <is>
          <t>Farm Strong Marielle Women's T-Shirt</t>
        </is>
      </c>
      <c r="D27" s="0" t="inlineStr">
        <is>
          <t>'130116</t>
        </is>
      </c>
      <c r="E27" s="0" t="inlineStr">
        <is>
          <t>ISU MARIEL W CL:130116E-2XL</t>
        </is>
      </c>
      <c r="F27" s="0" t="inlineStr">
        <is>
          <t>'801130116087</t>
        </is>
      </c>
      <c r="G27" s="0" t="inlineStr">
        <is>
          <t>WOMENS</t>
        </is>
      </c>
      <c r="H27" s="0" t="inlineStr">
        <is>
          <t>2XL</t>
        </is>
      </c>
      <c r="I27" s="0">
        <v>31.99</v>
      </c>
      <c r="J27" s="0">
        <v>7</v>
      </c>
    </row>
    <row r="28" spans="1:10" customHeight="0">
      <c r="A28" s="0">
        <f>HYPERLINK("https://dl.dropboxusercontent.com/scl/fi/ompyqqrsth8obemtfynfd/130116t.jpg?rlkey=8njty5jban9gjq3ivx5j0hps2&amp;dl=0","Click to download Image")</f>
      </c>
      <c r="C28" s="0" t="inlineStr">
        <is>
          <t>Farm Strong Marielle Women's T-Shirt</t>
        </is>
      </c>
      <c r="D28" s="0" t="inlineStr">
        <is>
          <t>'130116</t>
        </is>
      </c>
      <c r="E28" s="0" t="inlineStr">
        <is>
          <t>ISU MARIEL W CL:130116F-3XL</t>
        </is>
      </c>
      <c r="F28" s="0" t="inlineStr">
        <is>
          <t>'801130116094</t>
        </is>
      </c>
      <c r="G28" s="0" t="inlineStr">
        <is>
          <t>WOMENS</t>
        </is>
      </c>
      <c r="H28" s="0" t="inlineStr">
        <is>
          <t>3XL</t>
        </is>
      </c>
      <c r="I28" s="0">
        <v>31.99</v>
      </c>
      <c r="J28" s="0">
        <v>2</v>
      </c>
    </row>
    <row r="29" spans="1:10" customHeight="0">
      <c r="A29" s="0">
        <f>HYPERLINK("https://dl.dropboxusercontent.com/scl/fi/ompyqqrsth8obemtfynfd/130116t.jpg?rlkey=8njty5jban9gjq3ivx5j0hps2&amp;dl=0","Click to download Image")</f>
      </c>
      <c r="C29" s="0" t="inlineStr">
        <is>
          <t>Farm Strong Marielle Women's T-Shirt</t>
        </is>
      </c>
      <c r="D29" s="0" t="inlineStr">
        <is>
          <t>'130116</t>
        </is>
      </c>
      <c r="E29" s="0" t="inlineStr">
        <is>
          <t>ISU MARIEL W CL 12PK:130116Z-12PK</t>
        </is>
      </c>
      <c r="F29" s="0" t="inlineStr">
        <is>
          <t>'801130116995</t>
        </is>
      </c>
      <c r="G29" s="0" t="inlineStr">
        <is>
          <t>WOMENS</t>
        </is>
      </c>
      <c r="H29" s="0" t="inlineStr">
        <is>
          <t>12 PACK</t>
        </is>
      </c>
      <c r="I29" s="0">
        <v>31.99</v>
      </c>
      <c r="J29" s="0">
        <v>0</v>
      </c>
    </row>
    <row r="30" spans="1:10" customHeight="0">
      <c r="A30" s="0">
        <f>HYPERLINK("https://dl.dropboxusercontent.com/scl/fi/fxlltn9dr1luqousnz6v7/101292af.jpg?rlkey=0qp3eizesfyawsaiqoriwgck2&amp;dl=0","Click to download Image")</f>
      </c>
      <c r="C30" s="0" t="inlineStr">
        <is>
          <t>Todd Men's Long Sleeve</t>
        </is>
      </c>
      <c r="D30" s="0" t="inlineStr">
        <is>
          <t>'101292</t>
        </is>
      </c>
      <c r="E30" s="0" t="inlineStr">
        <is>
          <t>TODD:101292A-S</t>
        </is>
      </c>
      <c r="F30" s="0" t="inlineStr">
        <is>
          <t>'000000000000</t>
        </is>
      </c>
      <c r="G30" s="0" t="inlineStr">
        <is>
          <t>MENS</t>
        </is>
      </c>
      <c r="H30" s="0" t="inlineStr">
        <is>
          <t>S</t>
        </is>
      </c>
      <c r="I30" s="0">
        <v>16.99</v>
      </c>
      <c r="J30" s="0">
        <v>0</v>
      </c>
    </row>
    <row r="31" spans="1:10" customHeight="0">
      <c r="A31" s="0">
        <f>HYPERLINK("https://dl.dropboxusercontent.com/scl/fi/fxlltn9dr1luqousnz6v7/101292af.jpg?rlkey=0qp3eizesfyawsaiqoriwgck2&amp;dl=0","Click to download Image")</f>
      </c>
      <c r="C31" s="0" t="inlineStr">
        <is>
          <t>Todd Men's Long Sleeve</t>
        </is>
      </c>
      <c r="D31" s="0" t="inlineStr">
        <is>
          <t>'101292</t>
        </is>
      </c>
      <c r="E31" s="0" t="inlineStr">
        <is>
          <t>TODD:101292B-M</t>
        </is>
      </c>
      <c r="F31" s="0" t="inlineStr">
        <is>
          <t>'000000000000</t>
        </is>
      </c>
      <c r="G31" s="0" t="inlineStr">
        <is>
          <t>MENS</t>
        </is>
      </c>
      <c r="H31" s="0" t="inlineStr">
        <is>
          <t>M</t>
        </is>
      </c>
      <c r="I31" s="0">
        <v>16.99</v>
      </c>
      <c r="J31" s="0">
        <v>5</v>
      </c>
    </row>
    <row r="32" spans="1:10" customHeight="0">
      <c r="A32" s="0">
        <f>HYPERLINK("https://dl.dropboxusercontent.com/scl/fi/fxlltn9dr1luqousnz6v7/101292af.jpg?rlkey=0qp3eizesfyawsaiqoriwgck2&amp;dl=0","Click to download Image")</f>
      </c>
      <c r="C32" s="0" t="inlineStr">
        <is>
          <t>Todd Men's Long Sleeve</t>
        </is>
      </c>
      <c r="D32" s="0" t="inlineStr">
        <is>
          <t>'101292</t>
        </is>
      </c>
      <c r="E32" s="0" t="inlineStr">
        <is>
          <t>TODD:101292C-L</t>
        </is>
      </c>
      <c r="F32" s="0" t="inlineStr">
        <is>
          <t>'000000000000</t>
        </is>
      </c>
      <c r="G32" s="0" t="inlineStr">
        <is>
          <t>MENS</t>
        </is>
      </c>
      <c r="H32" s="0" t="inlineStr">
        <is>
          <t>L</t>
        </is>
      </c>
      <c r="I32" s="0">
        <v>16.99</v>
      </c>
      <c r="J32" s="0">
        <v>0</v>
      </c>
    </row>
    <row r="33" spans="1:10" customHeight="0">
      <c r="A33" s="0">
        <f>HYPERLINK("https://dl.dropboxusercontent.com/scl/fi/fxlltn9dr1luqousnz6v7/101292af.jpg?rlkey=0qp3eizesfyawsaiqoriwgck2&amp;dl=0","Click to download Image")</f>
      </c>
      <c r="C33" s="0" t="inlineStr">
        <is>
          <t>Todd Men's Long Sleeve</t>
        </is>
      </c>
      <c r="D33" s="0" t="inlineStr">
        <is>
          <t>'101292</t>
        </is>
      </c>
      <c r="E33" s="0" t="inlineStr">
        <is>
          <t>TODD:101292D-XL</t>
        </is>
      </c>
      <c r="F33" s="0" t="inlineStr">
        <is>
          <t>'000000000000</t>
        </is>
      </c>
      <c r="G33" s="0" t="inlineStr">
        <is>
          <t>MENS</t>
        </is>
      </c>
      <c r="H33" s="0" t="inlineStr">
        <is>
          <t>XL</t>
        </is>
      </c>
      <c r="I33" s="0">
        <v>16.99</v>
      </c>
      <c r="J33" s="0">
        <v>0</v>
      </c>
    </row>
    <row r="34" spans="1:10" customHeight="0">
      <c r="A34" s="0">
        <f>HYPERLINK("https://dl.dropboxusercontent.com/scl/fi/fxlltn9dr1luqousnz6v7/101292af.jpg?rlkey=0qp3eizesfyawsaiqoriwgck2&amp;dl=0","Click to download Image")</f>
      </c>
      <c r="C34" s="0" t="inlineStr">
        <is>
          <t>Todd Men's Long Sleeve</t>
        </is>
      </c>
      <c r="D34" s="0" t="inlineStr">
        <is>
          <t>'101292</t>
        </is>
      </c>
      <c r="E34" s="0" t="inlineStr">
        <is>
          <t>TODD:101292E-2XL</t>
        </is>
      </c>
      <c r="F34" s="0" t="inlineStr">
        <is>
          <t>'000000000000</t>
        </is>
      </c>
      <c r="G34" s="0" t="inlineStr">
        <is>
          <t>MENS</t>
        </is>
      </c>
      <c r="H34" s="0" t="inlineStr">
        <is>
          <t>2XL</t>
        </is>
      </c>
      <c r="I34" s="0">
        <v>16.99</v>
      </c>
      <c r="J34" s="0">
        <v>0</v>
      </c>
    </row>
    <row r="35" spans="1:10" customHeight="0">
      <c r="A35" s="0">
        <f>HYPERLINK("https://dl.dropboxusercontent.com/scl/fi/fxlltn9dr1luqousnz6v7/101292af.jpg?rlkey=0qp3eizesfyawsaiqoriwgck2&amp;dl=0","Click to download Image")</f>
      </c>
      <c r="C35" s="0" t="inlineStr">
        <is>
          <t>Todd Men's Long Sleeve</t>
        </is>
      </c>
      <c r="D35" s="0" t="inlineStr">
        <is>
          <t>'101292</t>
        </is>
      </c>
      <c r="E35" s="0" t="inlineStr">
        <is>
          <t>TODD:101292F-3XL</t>
        </is>
      </c>
      <c r="F35" s="0" t="inlineStr">
        <is>
          <t>'000000000000</t>
        </is>
      </c>
      <c r="G35" s="0" t="inlineStr">
        <is>
          <t>MENS</t>
        </is>
      </c>
      <c r="H35" s="0" t="inlineStr">
        <is>
          <t>3XL</t>
        </is>
      </c>
      <c r="I35" s="0">
        <v>16.99</v>
      </c>
      <c r="J35" s="0">
        <v>4</v>
      </c>
    </row>
    <row r="36" spans="1:10" customHeight="0">
      <c r="A36" s="0">
        <f>HYPERLINK("https://dl.dropboxusercontent.com/scl/fi/g41e08ugr92ucaoguoj6g/110950-af.jpg?rlkey=p3lq5ft3uskjziibf4efvug59&amp;dl=0","Click to download Image")</f>
      </c>
      <c r="B36" s="0">
        <f>HYPERLINK("https://dl.dropboxusercontent.com/scl/fi/gy058vv7it1edlwxsi9mj/womens-size-chartskatherine.jpg?rlkey=iitq78rfn5z27100sxugxdos7&amp;dl=0","Click to download SizeChart")</f>
      </c>
      <c r="C36" s="0" t="inlineStr">
        <is>
          <t>Katherine Women's Jacket</t>
        </is>
      </c>
      <c r="D36" s="0" t="inlineStr">
        <is>
          <t>'110950</t>
        </is>
      </c>
      <c r="E36" s="0" t="inlineStr">
        <is>
          <t>IOWA KATHERINE BLACK:110950AA-XS</t>
        </is>
      </c>
      <c r="F36" s="0" t="inlineStr">
        <is>
          <t>'800110950031</t>
        </is>
      </c>
      <c r="G36" s="0" t="inlineStr">
        <is>
          <t>WOMENS</t>
        </is>
      </c>
      <c r="H36" s="0" t="inlineStr">
        <is>
          <t>XS</t>
        </is>
      </c>
      <c r="I36" s="0">
        <v>149.99</v>
      </c>
      <c r="J36" s="0">
        <v>19</v>
      </c>
    </row>
    <row r="37" spans="1:10" customHeight="0">
      <c r="A37" s="0">
        <f>HYPERLINK("https://dl.dropboxusercontent.com/scl/fi/g41e08ugr92ucaoguoj6g/110950-af.jpg?rlkey=p3lq5ft3uskjziibf4efvug59&amp;dl=0","Click to download Image")</f>
      </c>
      <c r="B37" s="0">
        <f>HYPERLINK("https://dl.dropboxusercontent.com/scl/fi/gy058vv7it1edlwxsi9mj/womens-size-chartskatherine.jpg?rlkey=iitq78rfn5z27100sxugxdos7&amp;dl=0","Click to download SizeChart")</f>
      </c>
      <c r="C37" s="0" t="inlineStr">
        <is>
          <t>Katherine Women's Jacket</t>
        </is>
      </c>
      <c r="D37" s="0" t="inlineStr">
        <is>
          <t>'110950</t>
        </is>
      </c>
      <c r="E37" s="0" t="inlineStr">
        <is>
          <t>IOWA KATHERINE BLACK:110950A-S</t>
        </is>
      </c>
      <c r="F37" s="0" t="inlineStr">
        <is>
          <t>'800110950048</t>
        </is>
      </c>
      <c r="G37" s="0" t="inlineStr">
        <is>
          <t>WOMENS</t>
        </is>
      </c>
      <c r="H37" s="0" t="inlineStr">
        <is>
          <t>S</t>
        </is>
      </c>
      <c r="I37" s="0">
        <v>149.99</v>
      </c>
      <c r="J37" s="0">
        <v>21</v>
      </c>
    </row>
    <row r="38" spans="1:10" customHeight="0">
      <c r="A38" s="0">
        <f>HYPERLINK("https://dl.dropboxusercontent.com/scl/fi/g41e08ugr92ucaoguoj6g/110950-af.jpg?rlkey=p3lq5ft3uskjziibf4efvug59&amp;dl=0","Click to download Image")</f>
      </c>
      <c r="B38" s="0">
        <f>HYPERLINK("https://dl.dropboxusercontent.com/scl/fi/gy058vv7it1edlwxsi9mj/womens-size-chartskatherine.jpg?rlkey=iitq78rfn5z27100sxugxdos7&amp;dl=0","Click to download SizeChart")</f>
      </c>
      <c r="C38" s="0" t="inlineStr">
        <is>
          <t>Katherine Women's Jacket</t>
        </is>
      </c>
      <c r="D38" s="0" t="inlineStr">
        <is>
          <t>'110950</t>
        </is>
      </c>
      <c r="E38" s="0" t="inlineStr">
        <is>
          <t>IOWA KATHERINE BLACK:110950B-M</t>
        </is>
      </c>
      <c r="F38" s="0" t="inlineStr">
        <is>
          <t>'800110950055</t>
        </is>
      </c>
      <c r="G38" s="0" t="inlineStr">
        <is>
          <t>WOMENS</t>
        </is>
      </c>
      <c r="H38" s="0" t="inlineStr">
        <is>
          <t>M</t>
        </is>
      </c>
      <c r="I38" s="0">
        <v>149.99</v>
      </c>
      <c r="J38" s="0">
        <v>13</v>
      </c>
    </row>
    <row r="39" spans="1:10" customHeight="0">
      <c r="A39" s="0">
        <f>HYPERLINK("https://dl.dropboxusercontent.com/scl/fi/g41e08ugr92ucaoguoj6g/110950-af.jpg?rlkey=p3lq5ft3uskjziibf4efvug59&amp;dl=0","Click to download Image")</f>
      </c>
      <c r="B39" s="0">
        <f>HYPERLINK("https://dl.dropboxusercontent.com/scl/fi/gy058vv7it1edlwxsi9mj/womens-size-chartskatherine.jpg?rlkey=iitq78rfn5z27100sxugxdos7&amp;dl=0","Click to download SizeChart")</f>
      </c>
      <c r="C39" s="0" t="inlineStr">
        <is>
          <t>Katherine Women's Jacket</t>
        </is>
      </c>
      <c r="D39" s="0" t="inlineStr">
        <is>
          <t>'110950</t>
        </is>
      </c>
      <c r="E39" s="0" t="inlineStr">
        <is>
          <t>IOWA KATHERINE BLACK:110950C-L</t>
        </is>
      </c>
      <c r="F39" s="0" t="inlineStr">
        <is>
          <t>'800110950062</t>
        </is>
      </c>
      <c r="G39" s="0" t="inlineStr">
        <is>
          <t>WOMENS</t>
        </is>
      </c>
      <c r="H39" s="0" t="inlineStr">
        <is>
          <t>L</t>
        </is>
      </c>
      <c r="I39" s="0">
        <v>149.99</v>
      </c>
      <c r="J39" s="0">
        <v>4</v>
      </c>
    </row>
    <row r="40" spans="1:10" customHeight="0">
      <c r="A40" s="0">
        <f>HYPERLINK("https://dl.dropboxusercontent.com/scl/fi/g41e08ugr92ucaoguoj6g/110950-af.jpg?rlkey=p3lq5ft3uskjziibf4efvug59&amp;dl=0","Click to download Image")</f>
      </c>
      <c r="B40" s="0">
        <f>HYPERLINK("https://dl.dropboxusercontent.com/scl/fi/gy058vv7it1edlwxsi9mj/womens-size-chartskatherine.jpg?rlkey=iitq78rfn5z27100sxugxdos7&amp;dl=0","Click to download SizeChart")</f>
      </c>
      <c r="C40" s="0" t="inlineStr">
        <is>
          <t>Katherine Women's Jacket</t>
        </is>
      </c>
      <c r="D40" s="0" t="inlineStr">
        <is>
          <t>'110950</t>
        </is>
      </c>
      <c r="E40" s="0" t="inlineStr">
        <is>
          <t>IOWA KATHERINE BLACK:110950D-XL</t>
        </is>
      </c>
      <c r="F40" s="0" t="inlineStr">
        <is>
          <t>'800110950079</t>
        </is>
      </c>
      <c r="G40" s="0" t="inlineStr">
        <is>
          <t>WOMENS</t>
        </is>
      </c>
      <c r="H40" s="0" t="inlineStr">
        <is>
          <t>XL</t>
        </is>
      </c>
      <c r="I40" s="0">
        <v>149.99</v>
      </c>
      <c r="J40" s="0">
        <v>13</v>
      </c>
    </row>
    <row r="41" spans="1:10" customHeight="0">
      <c r="A41" s="0">
        <f>HYPERLINK("https://dl.dropboxusercontent.com/scl/fi/g41e08ugr92ucaoguoj6g/110950-af.jpg?rlkey=p3lq5ft3uskjziibf4efvug59&amp;dl=0","Click to download Image")</f>
      </c>
      <c r="B41" s="0">
        <f>HYPERLINK("https://dl.dropboxusercontent.com/scl/fi/gy058vv7it1edlwxsi9mj/womens-size-chartskatherine.jpg?rlkey=iitq78rfn5z27100sxugxdos7&amp;dl=0","Click to download SizeChart")</f>
      </c>
      <c r="C41" s="0" t="inlineStr">
        <is>
          <t>Katherine Women's Jacket</t>
        </is>
      </c>
      <c r="D41" s="0" t="inlineStr">
        <is>
          <t>'110950</t>
        </is>
      </c>
      <c r="E41" s="0" t="inlineStr">
        <is>
          <t>IOWA KATHERINE BLACK:110950E-2XL</t>
        </is>
      </c>
      <c r="F41" s="0" t="inlineStr">
        <is>
          <t>'800110950086</t>
        </is>
      </c>
      <c r="G41" s="0" t="inlineStr">
        <is>
          <t>WOMENS</t>
        </is>
      </c>
      <c r="H41" s="0" t="inlineStr">
        <is>
          <t>2XL</t>
        </is>
      </c>
      <c r="I41" s="0">
        <v>151.99</v>
      </c>
      <c r="J41" s="0">
        <v>2</v>
      </c>
    </row>
    <row r="42" spans="1:10" customHeight="0">
      <c r="A42" s="0">
        <f>HYPERLINK("https://dl.dropboxusercontent.com/scl/fi/g41e08ugr92ucaoguoj6g/110950-af.jpg?rlkey=p3lq5ft3uskjziibf4efvug59&amp;dl=0","Click to download Image")</f>
      </c>
      <c r="B42" s="0">
        <f>HYPERLINK("https://dl.dropboxusercontent.com/scl/fi/gy058vv7it1edlwxsi9mj/womens-size-chartskatherine.jpg?rlkey=iitq78rfn5z27100sxugxdos7&amp;dl=0","Click to download SizeChart")</f>
      </c>
      <c r="C42" s="0" t="inlineStr">
        <is>
          <t>Katherine Women's Jacket</t>
        </is>
      </c>
      <c r="D42" s="0" t="inlineStr">
        <is>
          <t>'110950</t>
        </is>
      </c>
      <c r="E42" s="0" t="inlineStr">
        <is>
          <t>IOWA KATHERINE BLACK:110950F-3XL</t>
        </is>
      </c>
      <c r="F42" s="0" t="inlineStr">
        <is>
          <t>'800110950093</t>
        </is>
      </c>
      <c r="G42" s="0" t="inlineStr">
        <is>
          <t>WOMENS</t>
        </is>
      </c>
      <c r="H42" s="0" t="inlineStr">
        <is>
          <t>3XL</t>
        </is>
      </c>
      <c r="I42" s="0">
        <v>151.99</v>
      </c>
      <c r="J42" s="0">
        <v>3</v>
      </c>
    </row>
    <row r="43" spans="1:10" customHeight="0">
      <c r="A43" s="0">
        <f>HYPERLINK("https://dl.dropboxusercontent.com/scl/fi/19p007owtg4z3hfgiifcs/113479t.jpg?rlkey=dux0dwe7hsapm2qugvb76h7t8&amp;dl=0","Click to download Image")</f>
      </c>
      <c r="C43" s="0" t="inlineStr">
        <is>
          <t>Lambert ANF Cap</t>
        </is>
      </c>
      <c r="D43" s="0" t="inlineStr">
        <is>
          <t>'113479</t>
        </is>
      </c>
      <c r="E43" s="0" t="inlineStr">
        <is>
          <t>IOWA LAMBERT:113479</t>
        </is>
      </c>
      <c r="F43" s="0" t="inlineStr">
        <is>
          <t>'700113479006</t>
        </is>
      </c>
      <c r="G43" s="0" t="inlineStr">
        <is>
          <t>MENS</t>
        </is>
      </c>
      <c r="H43" s="0" t="inlineStr">
        <is>
          <t>STANDARD MENS</t>
        </is>
      </c>
      <c r="I43" s="0">
        <v>18.99</v>
      </c>
      <c r="J43" s="0">
        <v>167</v>
      </c>
    </row>
    <row r="44" spans="1:10" customHeight="0">
      <c r="A44" s="0">
        <f>HYPERLINK("https://dl.dropboxusercontent.com/scl/fi/wovgbmr7mvbxzbyxzwymk/woods.jpg?rlkey=t1woesz4aapn6efj2gi6a1y6r&amp;dl=0","Click to download Image")</f>
      </c>
      <c r="B44" s="0">
        <f>HYPERLINK("https://dl.dropboxusercontent.com/scl/fi/h252khpykpqxbshhpbd7l/mens-d.jpg?rlkey=6q359mfv5r4vmmznsg3bml2u9&amp;dl=0","Click to download SizeChart")</f>
      </c>
      <c r="C44" s="0" t="inlineStr">
        <is>
          <t>Woods Men's Farm Strong Camo Hoodie</t>
        </is>
      </c>
      <c r="D44" s="0" t="inlineStr">
        <is>
          <t>'95523</t>
        </is>
      </c>
      <c r="E44" s="0" t="inlineStr">
        <is>
          <t>WOODS:95523A-S</t>
        </is>
      </c>
      <c r="F44" s="0" t="inlineStr">
        <is>
          <t>'000000000000</t>
        </is>
      </c>
      <c r="G44" s="0" t="inlineStr">
        <is>
          <t>MENS</t>
        </is>
      </c>
      <c r="H44" s="0" t="inlineStr">
        <is>
          <t>S</t>
        </is>
      </c>
      <c r="I44" s="0">
        <v>59.99</v>
      </c>
      <c r="J44" s="0">
        <v>33</v>
      </c>
    </row>
    <row r="45" spans="1:10" customHeight="0">
      <c r="A45" s="0">
        <f>HYPERLINK("https://dl.dropboxusercontent.com/scl/fi/wovgbmr7mvbxzbyxzwymk/woods.jpg?rlkey=t1woesz4aapn6efj2gi6a1y6r&amp;dl=0","Click to download Image")</f>
      </c>
      <c r="B45" s="0">
        <f>HYPERLINK("https://dl.dropboxusercontent.com/scl/fi/h252khpykpqxbshhpbd7l/mens-d.jpg?rlkey=6q359mfv5r4vmmznsg3bml2u9&amp;dl=0","Click to download SizeChart")</f>
      </c>
      <c r="C45" s="0" t="inlineStr">
        <is>
          <t>Woods Men's Farm Strong Camo Hoodie</t>
        </is>
      </c>
      <c r="D45" s="0" t="inlineStr">
        <is>
          <t>'95523</t>
        </is>
      </c>
      <c r="E45" s="0" t="inlineStr">
        <is>
          <t>WOODS:95523B-M</t>
        </is>
      </c>
      <c r="F45" s="0" t="inlineStr">
        <is>
          <t>'000000000000</t>
        </is>
      </c>
      <c r="G45" s="0" t="inlineStr">
        <is>
          <t>MENS</t>
        </is>
      </c>
      <c r="H45" s="0" t="inlineStr">
        <is>
          <t>M</t>
        </is>
      </c>
      <c r="I45" s="0">
        <v>59.99</v>
      </c>
      <c r="J45" s="0">
        <v>49</v>
      </c>
    </row>
    <row r="46" spans="1:10" customHeight="0">
      <c r="A46" s="0">
        <f>HYPERLINK("https://dl.dropboxusercontent.com/scl/fi/wovgbmr7mvbxzbyxzwymk/woods.jpg?rlkey=t1woesz4aapn6efj2gi6a1y6r&amp;dl=0","Click to download Image")</f>
      </c>
      <c r="B46" s="0">
        <f>HYPERLINK("https://dl.dropboxusercontent.com/scl/fi/h252khpykpqxbshhpbd7l/mens-d.jpg?rlkey=6q359mfv5r4vmmznsg3bml2u9&amp;dl=0","Click to download SizeChart")</f>
      </c>
      <c r="C46" s="0" t="inlineStr">
        <is>
          <t>Woods Men's Farm Strong Camo Hoodie</t>
        </is>
      </c>
      <c r="D46" s="0" t="inlineStr">
        <is>
          <t>'95523</t>
        </is>
      </c>
      <c r="E46" s="0" t="inlineStr">
        <is>
          <t>WOODS:95523C-L</t>
        </is>
      </c>
      <c r="F46" s="0" t="inlineStr">
        <is>
          <t>'000000000000</t>
        </is>
      </c>
      <c r="G46" s="0" t="inlineStr">
        <is>
          <t>MENS</t>
        </is>
      </c>
      <c r="H46" s="0" t="inlineStr">
        <is>
          <t>L</t>
        </is>
      </c>
      <c r="I46" s="0">
        <v>59.99</v>
      </c>
      <c r="J46" s="0">
        <v>8</v>
      </c>
    </row>
    <row r="47" spans="1:10" customHeight="0">
      <c r="A47" s="0">
        <f>HYPERLINK("https://dl.dropboxusercontent.com/scl/fi/81c5f1qqn575odhsmesuu/98797f25453.jpg?rlkey=9giuzk7k8snnub8ytoopqj5kx&amp;dl=0","Click to download Image")</f>
      </c>
      <c r="B47" s="0">
        <f>HYPERLINK("https://dl.dropboxusercontent.com/scl/fi/je36yzbsaqssrgcchxds6/mens-d.jpg?rlkey=7fncd2wxil2b3p1yjd1xkgkw3&amp;dl=0","Click to download SizeChart")</f>
      </c>
      <c r="C47" s="0" t="inlineStr">
        <is>
          <t>Blake Realtree Farm Strong Hoodie</t>
        </is>
      </c>
      <c r="D47" s="0" t="inlineStr">
        <is>
          <t>'98797</t>
        </is>
      </c>
      <c r="E47" s="0" t="inlineStr">
        <is>
          <t>BLAKE:98797A-S</t>
        </is>
      </c>
      <c r="F47" s="0" t="inlineStr">
        <is>
          <t>'800098797017</t>
        </is>
      </c>
      <c r="G47" s="0" t="inlineStr">
        <is>
          <t>MENS</t>
        </is>
      </c>
      <c r="H47" s="0" t="inlineStr">
        <is>
          <t>S</t>
        </is>
      </c>
      <c r="I47" s="0">
        <v>64.99</v>
      </c>
      <c r="J47" s="0">
        <v>39</v>
      </c>
    </row>
    <row r="48" spans="1:10" customHeight="0">
      <c r="A48" s="0">
        <f>HYPERLINK("https://dl.dropboxusercontent.com/scl/fi/81c5f1qqn575odhsmesuu/98797f25453.jpg?rlkey=9giuzk7k8snnub8ytoopqj5kx&amp;dl=0","Click to download Image")</f>
      </c>
      <c r="B48" s="0">
        <f>HYPERLINK("https://dl.dropboxusercontent.com/scl/fi/je36yzbsaqssrgcchxds6/mens-d.jpg?rlkey=7fncd2wxil2b3p1yjd1xkgkw3&amp;dl=0","Click to download SizeChart")</f>
      </c>
      <c r="C48" s="0" t="inlineStr">
        <is>
          <t>Blake Realtree Farm Strong Hoodie</t>
        </is>
      </c>
      <c r="D48" s="0" t="inlineStr">
        <is>
          <t>'98797</t>
        </is>
      </c>
      <c r="E48" s="0" t="inlineStr">
        <is>
          <t>BLAKE:98797B-M</t>
        </is>
      </c>
      <c r="F48" s="0" t="inlineStr">
        <is>
          <t>'800098797024</t>
        </is>
      </c>
      <c r="G48" s="0" t="inlineStr">
        <is>
          <t>MENS</t>
        </is>
      </c>
      <c r="H48" s="0" t="inlineStr">
        <is>
          <t>M</t>
        </is>
      </c>
      <c r="I48" s="0">
        <v>64.99</v>
      </c>
      <c r="J48" s="0">
        <v>22</v>
      </c>
    </row>
    <row r="49" spans="1:10" customHeight="0">
      <c r="A49" s="0">
        <f>HYPERLINK("https://dl.dropboxusercontent.com/scl/fi/81c5f1qqn575odhsmesuu/98797f25453.jpg?rlkey=9giuzk7k8snnub8ytoopqj5kx&amp;dl=0","Click to download Image")</f>
      </c>
      <c r="B49" s="0">
        <f>HYPERLINK("https://dl.dropboxusercontent.com/scl/fi/je36yzbsaqssrgcchxds6/mens-d.jpg?rlkey=7fncd2wxil2b3p1yjd1xkgkw3&amp;dl=0","Click to download SizeChart")</f>
      </c>
      <c r="C49" s="0" t="inlineStr">
        <is>
          <t>Blake Realtree Farm Strong Hoodie</t>
        </is>
      </c>
      <c r="D49" s="0" t="inlineStr">
        <is>
          <t>'98797</t>
        </is>
      </c>
      <c r="E49" s="0" t="inlineStr">
        <is>
          <t>BLAKE:98797C-L</t>
        </is>
      </c>
      <c r="F49" s="0" t="inlineStr">
        <is>
          <t>'800098797031</t>
        </is>
      </c>
      <c r="G49" s="0" t="inlineStr">
        <is>
          <t>MENS</t>
        </is>
      </c>
      <c r="H49" s="0" t="inlineStr">
        <is>
          <t>L</t>
        </is>
      </c>
      <c r="I49" s="0">
        <v>64.99</v>
      </c>
      <c r="J49" s="0">
        <v>4</v>
      </c>
    </row>
    <row r="50" spans="1:10" customHeight="0">
      <c r="A50" s="0">
        <f>HYPERLINK("https://dl.dropboxusercontent.com/scl/fi/81c5f1qqn575odhsmesuu/98797f25453.jpg?rlkey=9giuzk7k8snnub8ytoopqj5kx&amp;dl=0","Click to download Image")</f>
      </c>
      <c r="B50" s="0">
        <f>HYPERLINK("https://dl.dropboxusercontent.com/scl/fi/je36yzbsaqssrgcchxds6/mens-d.jpg?rlkey=7fncd2wxil2b3p1yjd1xkgkw3&amp;dl=0","Click to download SizeChart")</f>
      </c>
      <c r="C50" s="0" t="inlineStr">
        <is>
          <t>Blake Realtree Farm Strong Hoodie</t>
        </is>
      </c>
      <c r="D50" s="0" t="inlineStr">
        <is>
          <t>'98797</t>
        </is>
      </c>
      <c r="E50" s="0" t="inlineStr">
        <is>
          <t>BLAKE:98797D-XL</t>
        </is>
      </c>
      <c r="F50" s="0" t="inlineStr">
        <is>
          <t>'800098797048</t>
        </is>
      </c>
      <c r="G50" s="0" t="inlineStr">
        <is>
          <t>MENS</t>
        </is>
      </c>
      <c r="H50" s="0" t="inlineStr">
        <is>
          <t>XL</t>
        </is>
      </c>
      <c r="I50" s="0">
        <v>64.99</v>
      </c>
      <c r="J50" s="0">
        <v>9</v>
      </c>
    </row>
    <row r="51" spans="1:10" customHeight="0">
      <c r="A51" s="0">
        <f>HYPERLINK("https://dl.dropboxusercontent.com/scl/fi/81c5f1qqn575odhsmesuu/98797f25453.jpg?rlkey=9giuzk7k8snnub8ytoopqj5kx&amp;dl=0","Click to download Image")</f>
      </c>
      <c r="B51" s="0">
        <f>HYPERLINK("https://dl.dropboxusercontent.com/scl/fi/je36yzbsaqssrgcchxds6/mens-d.jpg?rlkey=7fncd2wxil2b3p1yjd1xkgkw3&amp;dl=0","Click to download SizeChart")</f>
      </c>
      <c r="C51" s="0" t="inlineStr">
        <is>
          <t>Blake Realtree Farm Strong Hoodie</t>
        </is>
      </c>
      <c r="D51" s="0" t="inlineStr">
        <is>
          <t>'98797</t>
        </is>
      </c>
      <c r="E51" s="0" t="inlineStr">
        <is>
          <t>BLAKE:98797E-2XL</t>
        </is>
      </c>
      <c r="F51" s="0" t="inlineStr">
        <is>
          <t>'800098797055</t>
        </is>
      </c>
      <c r="G51" s="0" t="inlineStr">
        <is>
          <t>MENS</t>
        </is>
      </c>
      <c r="H51" s="0" t="inlineStr">
        <is>
          <t>2XL</t>
        </is>
      </c>
      <c r="I51" s="0">
        <v>66.99</v>
      </c>
      <c r="J51" s="0">
        <v>6</v>
      </c>
    </row>
    <row r="52" spans="1:10" customHeight="0">
      <c r="A52" s="0">
        <f>HYPERLINK("https://dl.dropboxusercontent.com/scl/fi/81c5f1qqn575odhsmesuu/98797f25453.jpg?rlkey=9giuzk7k8snnub8ytoopqj5kx&amp;dl=0","Click to download Image")</f>
      </c>
      <c r="B52" s="0">
        <f>HYPERLINK("https://dl.dropboxusercontent.com/scl/fi/je36yzbsaqssrgcchxds6/mens-d.jpg?rlkey=7fncd2wxil2b3p1yjd1xkgkw3&amp;dl=0","Click to download SizeChart")</f>
      </c>
      <c r="C52" s="0" t="inlineStr">
        <is>
          <t>Blake Realtree Farm Strong Hoodie</t>
        </is>
      </c>
      <c r="D52" s="0" t="inlineStr">
        <is>
          <t>'98797</t>
        </is>
      </c>
      <c r="E52" s="0" t="inlineStr">
        <is>
          <t>BLAKE:98797F-3XL</t>
        </is>
      </c>
      <c r="F52" s="0" t="inlineStr">
        <is>
          <t>'800098797062</t>
        </is>
      </c>
      <c r="G52" s="0" t="inlineStr">
        <is>
          <t>MENS</t>
        </is>
      </c>
      <c r="H52" s="0" t="inlineStr">
        <is>
          <t>3XL</t>
        </is>
      </c>
      <c r="I52" s="0">
        <v>66.99</v>
      </c>
      <c r="J52" s="0">
        <v>0</v>
      </c>
    </row>
    <row r="53" spans="1:10" customHeight="0">
      <c r="A53" s="0">
        <f>HYPERLINK("https://dl.dropboxusercontent.com/scl/fi/ject1zos5s0369sxcj89q/mock-anf-ia-shirt-gd-v1-07.jpg?rlkey=izj81fws55vozzz14m68id6mc&amp;dl=0","Click to download Image")</f>
      </c>
      <c r="B53" s="0">
        <f>HYPERLINK("https://dl.dropboxusercontent.com/scl/fi/kb4wf9yg8fk2mbnrl982s/womens-short-sleeve-size-chartscason-sara.jpg?rlkey=h9csr8hbgfsj90qhr8lxrdplf&amp;dl=0","Click to download SizeChart")</f>
      </c>
      <c r="C53" s="0" t="inlineStr">
        <is>
          <t>Cason Women's ANF Short Sleeve Shirt</t>
        </is>
      </c>
      <c r="D53" s="0" t="inlineStr">
        <is>
          <t>'160515</t>
        </is>
      </c>
      <c r="E53" s="0" t="inlineStr">
        <is>
          <t>IOWA CASON W GD:160515A-S</t>
        </is>
      </c>
      <c r="F53" s="0" t="inlineStr">
        <is>
          <t>'800160515044</t>
        </is>
      </c>
      <c r="G53" s="0" t="inlineStr">
        <is>
          <t>WOMENS</t>
        </is>
      </c>
      <c r="H53" s="0" t="inlineStr">
        <is>
          <t>S</t>
        </is>
      </c>
      <c r="I53" s="0">
        <v>29.99</v>
      </c>
      <c r="J53" s="0">
        <v>57</v>
      </c>
    </row>
    <row r="54" spans="1:10" customHeight="0">
      <c r="A54" s="0">
        <f>HYPERLINK("https://dl.dropboxusercontent.com/scl/fi/ject1zos5s0369sxcj89q/mock-anf-ia-shirt-gd-v1-07.jpg?rlkey=izj81fws55vozzz14m68id6mc&amp;dl=0","Click to download Image")</f>
      </c>
      <c r="B54" s="0">
        <f>HYPERLINK("https://dl.dropboxusercontent.com/scl/fi/kb4wf9yg8fk2mbnrl982s/womens-short-sleeve-size-chartscason-sara.jpg?rlkey=h9csr8hbgfsj90qhr8lxrdplf&amp;dl=0","Click to download SizeChart")</f>
      </c>
      <c r="C54" s="0" t="inlineStr">
        <is>
          <t>Cason Women's ANF Short Sleeve Shirt</t>
        </is>
      </c>
      <c r="D54" s="0" t="inlineStr">
        <is>
          <t>'160515</t>
        </is>
      </c>
      <c r="E54" s="0" t="inlineStr">
        <is>
          <t>IOWA CASON W GD:160515B-M</t>
        </is>
      </c>
      <c r="F54" s="0" t="inlineStr">
        <is>
          <t>'800160515051</t>
        </is>
      </c>
      <c r="G54" s="0" t="inlineStr">
        <is>
          <t>WOMENS</t>
        </is>
      </c>
      <c r="H54" s="0" t="inlineStr">
        <is>
          <t>M</t>
        </is>
      </c>
      <c r="I54" s="0">
        <v>29.99</v>
      </c>
      <c r="J54" s="0">
        <v>139</v>
      </c>
    </row>
    <row r="55" spans="1:10" customHeight="0">
      <c r="A55" s="0">
        <f>HYPERLINK("https://dl.dropboxusercontent.com/scl/fi/ject1zos5s0369sxcj89q/mock-anf-ia-shirt-gd-v1-07.jpg?rlkey=izj81fws55vozzz14m68id6mc&amp;dl=0","Click to download Image")</f>
      </c>
      <c r="B55" s="0">
        <f>HYPERLINK("https://dl.dropboxusercontent.com/scl/fi/kb4wf9yg8fk2mbnrl982s/womens-short-sleeve-size-chartscason-sara.jpg?rlkey=h9csr8hbgfsj90qhr8lxrdplf&amp;dl=0","Click to download SizeChart")</f>
      </c>
      <c r="C55" s="0" t="inlineStr">
        <is>
          <t>Cason Women's ANF Short Sleeve Shirt</t>
        </is>
      </c>
      <c r="D55" s="0" t="inlineStr">
        <is>
          <t>'160515</t>
        </is>
      </c>
      <c r="E55" s="0" t="inlineStr">
        <is>
          <t>IOWA CASON W GD:160515C-L</t>
        </is>
      </c>
      <c r="F55" s="0" t="inlineStr">
        <is>
          <t>'800160515068</t>
        </is>
      </c>
      <c r="G55" s="0" t="inlineStr">
        <is>
          <t>WOMENS</t>
        </is>
      </c>
      <c r="H55" s="0" t="inlineStr">
        <is>
          <t>L</t>
        </is>
      </c>
      <c r="I55" s="0">
        <v>29.99</v>
      </c>
      <c r="J55" s="0">
        <v>137</v>
      </c>
    </row>
    <row r="56" spans="1:10" customHeight="0">
      <c r="A56" s="0">
        <f>HYPERLINK("https://dl.dropboxusercontent.com/scl/fi/ject1zos5s0369sxcj89q/mock-anf-ia-shirt-gd-v1-07.jpg?rlkey=izj81fws55vozzz14m68id6mc&amp;dl=0","Click to download Image")</f>
      </c>
      <c r="B56" s="0">
        <f>HYPERLINK("https://dl.dropboxusercontent.com/scl/fi/kb4wf9yg8fk2mbnrl982s/womens-short-sleeve-size-chartscason-sara.jpg?rlkey=h9csr8hbgfsj90qhr8lxrdplf&amp;dl=0","Click to download SizeChart")</f>
      </c>
      <c r="C56" s="0" t="inlineStr">
        <is>
          <t>Cason Women's ANF Short Sleeve Shirt</t>
        </is>
      </c>
      <c r="D56" s="0" t="inlineStr">
        <is>
          <t>'160515</t>
        </is>
      </c>
      <c r="E56" s="0" t="inlineStr">
        <is>
          <t>IOWA CASON W GD:160515D-XL</t>
        </is>
      </c>
      <c r="F56" s="0" t="inlineStr">
        <is>
          <t>'800160515075</t>
        </is>
      </c>
      <c r="G56" s="0" t="inlineStr">
        <is>
          <t>WOMENS</t>
        </is>
      </c>
      <c r="H56" s="0" t="inlineStr">
        <is>
          <t>XL</t>
        </is>
      </c>
      <c r="I56" s="0">
        <v>29.99</v>
      </c>
      <c r="J56" s="0">
        <v>60</v>
      </c>
    </row>
    <row r="57" spans="1:10" customHeight="0">
      <c r="A57" s="0">
        <f>HYPERLINK("https://dl.dropboxusercontent.com/scl/fi/ject1zos5s0369sxcj89q/mock-anf-ia-shirt-gd-v1-07.jpg?rlkey=izj81fws55vozzz14m68id6mc&amp;dl=0","Click to download Image")</f>
      </c>
      <c r="B57" s="0">
        <f>HYPERLINK("https://dl.dropboxusercontent.com/scl/fi/kb4wf9yg8fk2mbnrl982s/womens-short-sleeve-size-chartscason-sara.jpg?rlkey=h9csr8hbgfsj90qhr8lxrdplf&amp;dl=0","Click to download SizeChart")</f>
      </c>
      <c r="C57" s="0" t="inlineStr">
        <is>
          <t>Cason Women's ANF Short Sleeve Shirt</t>
        </is>
      </c>
      <c r="D57" s="0" t="inlineStr">
        <is>
          <t>'160515</t>
        </is>
      </c>
      <c r="E57" s="0" t="inlineStr">
        <is>
          <t>IOWA CASON W GD:160515E-2XL</t>
        </is>
      </c>
      <c r="F57" s="0" t="inlineStr">
        <is>
          <t>'800160515082</t>
        </is>
      </c>
      <c r="G57" s="0" t="inlineStr">
        <is>
          <t>WOMENS</t>
        </is>
      </c>
      <c r="H57" s="0" t="inlineStr">
        <is>
          <t>2XL</t>
        </is>
      </c>
      <c r="I57" s="0">
        <v>31.99</v>
      </c>
      <c r="J57" s="0">
        <v>39</v>
      </c>
    </row>
    <row r="58" spans="1:10" customHeight="0">
      <c r="A58" s="0">
        <f>HYPERLINK("https://dl.dropboxusercontent.com/scl/fi/ject1zos5s0369sxcj89q/mock-anf-ia-shirt-gd-v1-07.jpg?rlkey=izj81fws55vozzz14m68id6mc&amp;dl=0","Click to download Image")</f>
      </c>
      <c r="B58" s="0">
        <f>HYPERLINK("https://dl.dropboxusercontent.com/scl/fi/kb4wf9yg8fk2mbnrl982s/womens-short-sleeve-size-chartscason-sara.jpg?rlkey=h9csr8hbgfsj90qhr8lxrdplf&amp;dl=0","Click to download SizeChart")</f>
      </c>
      <c r="C58" s="0" t="inlineStr">
        <is>
          <t>Cason Women's ANF Short Sleeve Shirt</t>
        </is>
      </c>
      <c r="D58" s="0" t="inlineStr">
        <is>
          <t>'160515</t>
        </is>
      </c>
      <c r="E58" s="0" t="inlineStr">
        <is>
          <t>IOWA CASON W GD:160515F-3XL</t>
        </is>
      </c>
      <c r="F58" s="0" t="inlineStr">
        <is>
          <t>'800160515099</t>
        </is>
      </c>
      <c r="G58" s="0" t="inlineStr">
        <is>
          <t>WOMENS</t>
        </is>
      </c>
      <c r="H58" s="0" t="inlineStr">
        <is>
          <t>3XL</t>
        </is>
      </c>
      <c r="I58" s="0">
        <v>31.99</v>
      </c>
      <c r="J58" s="0">
        <v>12</v>
      </c>
    </row>
    <row r="59" spans="1:10" customHeight="0">
      <c r="A59" s="0">
        <f>HYPERLINK("https://dl.dropboxusercontent.com/scl/fi/6x24kfe86od48sjfrcvig/mock-anf-ia-shirt-gd-v1-08.jpg?rlkey=17cukselg6eif1aknulp2q1st&amp;dl=0","Click to download Image")</f>
      </c>
      <c r="B59" s="0">
        <f>HYPERLINK("https://dl.dropboxusercontent.com/scl/fi/loil5r327xowyc7iyyy52/womens-long-sleeve-size-chartsslate.jpg?rlkey=dx0vc4vuhwppknab7rw91ve24&amp;dl=0","Click to download SizeChart")</f>
      </c>
      <c r="C59" s="0" t="inlineStr">
        <is>
          <t>Slate Women's ANF Long Sleeve Shirt</t>
        </is>
      </c>
      <c r="D59" s="0" t="inlineStr">
        <is>
          <t>'160516</t>
        </is>
      </c>
      <c r="E59" s="0" t="inlineStr">
        <is>
          <t>IOWA SLATEL W GD:160516A-S</t>
        </is>
      </c>
      <c r="F59" s="0" t="inlineStr">
        <is>
          <t>'800160516041</t>
        </is>
      </c>
      <c r="G59" s="0" t="inlineStr">
        <is>
          <t>MENS</t>
        </is>
      </c>
      <c r="H59" s="0" t="inlineStr">
        <is>
          <t>S</t>
        </is>
      </c>
      <c r="I59" s="0">
        <v>32.99</v>
      </c>
      <c r="J59" s="0">
        <v>20</v>
      </c>
    </row>
    <row r="60" spans="1:10" customHeight="0">
      <c r="A60" s="0">
        <f>HYPERLINK("https://dl.dropboxusercontent.com/scl/fi/6x24kfe86od48sjfrcvig/mock-anf-ia-shirt-gd-v1-08.jpg?rlkey=17cukselg6eif1aknulp2q1st&amp;dl=0","Click to download Image")</f>
      </c>
      <c r="B60" s="0">
        <f>HYPERLINK("https://dl.dropboxusercontent.com/scl/fi/loil5r327xowyc7iyyy52/womens-long-sleeve-size-chartsslate.jpg?rlkey=dx0vc4vuhwppknab7rw91ve24&amp;dl=0","Click to download SizeChart")</f>
      </c>
      <c r="C60" s="0" t="inlineStr">
        <is>
          <t>Slate Women's ANF Long Sleeve Shirt</t>
        </is>
      </c>
      <c r="D60" s="0" t="inlineStr">
        <is>
          <t>'160516</t>
        </is>
      </c>
      <c r="E60" s="0" t="inlineStr">
        <is>
          <t>IOWA SLATEL W GD:160516B-M</t>
        </is>
      </c>
      <c r="F60" s="0" t="inlineStr">
        <is>
          <t>'800160516058</t>
        </is>
      </c>
      <c r="G60" s="0" t="inlineStr">
        <is>
          <t>MENS</t>
        </is>
      </c>
      <c r="H60" s="0" t="inlineStr">
        <is>
          <t>M</t>
        </is>
      </c>
      <c r="I60" s="0">
        <v>32.99</v>
      </c>
      <c r="J60" s="0">
        <v>43</v>
      </c>
    </row>
    <row r="61" spans="1:10" customHeight="0">
      <c r="A61" s="0">
        <f>HYPERLINK("https://dl.dropboxusercontent.com/scl/fi/6x24kfe86od48sjfrcvig/mock-anf-ia-shirt-gd-v1-08.jpg?rlkey=17cukselg6eif1aknulp2q1st&amp;dl=0","Click to download Image")</f>
      </c>
      <c r="B61" s="0">
        <f>HYPERLINK("https://dl.dropboxusercontent.com/scl/fi/loil5r327xowyc7iyyy52/womens-long-sleeve-size-chartsslate.jpg?rlkey=dx0vc4vuhwppknab7rw91ve24&amp;dl=0","Click to download SizeChart")</f>
      </c>
      <c r="C61" s="0" t="inlineStr">
        <is>
          <t>Slate Women's ANF Long Sleeve Shirt</t>
        </is>
      </c>
      <c r="D61" s="0" t="inlineStr">
        <is>
          <t>'160516</t>
        </is>
      </c>
      <c r="E61" s="0" t="inlineStr">
        <is>
          <t>IOWA SLATEL W GD:160516C-L</t>
        </is>
      </c>
      <c r="F61" s="0" t="inlineStr">
        <is>
          <t>'800160516065</t>
        </is>
      </c>
      <c r="G61" s="0" t="inlineStr">
        <is>
          <t>MENS</t>
        </is>
      </c>
      <c r="H61" s="0" t="inlineStr">
        <is>
          <t>L</t>
        </is>
      </c>
      <c r="I61" s="0">
        <v>32.99</v>
      </c>
      <c r="J61" s="0">
        <v>43</v>
      </c>
    </row>
    <row r="62" spans="1:10" customHeight="0">
      <c r="A62" s="0">
        <f>HYPERLINK("https://dl.dropboxusercontent.com/scl/fi/6x24kfe86od48sjfrcvig/mock-anf-ia-shirt-gd-v1-08.jpg?rlkey=17cukselg6eif1aknulp2q1st&amp;dl=0","Click to download Image")</f>
      </c>
      <c r="B62" s="0">
        <f>HYPERLINK("https://dl.dropboxusercontent.com/scl/fi/loil5r327xowyc7iyyy52/womens-long-sleeve-size-chartsslate.jpg?rlkey=dx0vc4vuhwppknab7rw91ve24&amp;dl=0","Click to download SizeChart")</f>
      </c>
      <c r="C62" s="0" t="inlineStr">
        <is>
          <t>Slate Women's ANF Long Sleeve Shirt</t>
        </is>
      </c>
      <c r="D62" s="0" t="inlineStr">
        <is>
          <t>'160516</t>
        </is>
      </c>
      <c r="E62" s="0" t="inlineStr">
        <is>
          <t>IOWA SLATEL W GD:160516D-XL</t>
        </is>
      </c>
      <c r="F62" s="0" t="inlineStr">
        <is>
          <t>'800160516072</t>
        </is>
      </c>
      <c r="G62" s="0" t="inlineStr">
        <is>
          <t>MENS</t>
        </is>
      </c>
      <c r="H62" s="0" t="inlineStr">
        <is>
          <t>XL</t>
        </is>
      </c>
      <c r="I62" s="0">
        <v>32.99</v>
      </c>
      <c r="J62" s="0">
        <v>21</v>
      </c>
    </row>
    <row r="63" spans="1:10" customHeight="0">
      <c r="A63" s="0">
        <f>HYPERLINK("https://dl.dropboxusercontent.com/scl/fi/6x24kfe86od48sjfrcvig/mock-anf-ia-shirt-gd-v1-08.jpg?rlkey=17cukselg6eif1aknulp2q1st&amp;dl=0","Click to download Image")</f>
      </c>
      <c r="B63" s="0">
        <f>HYPERLINK("https://dl.dropboxusercontent.com/scl/fi/loil5r327xowyc7iyyy52/womens-long-sleeve-size-chartsslate.jpg?rlkey=dx0vc4vuhwppknab7rw91ve24&amp;dl=0","Click to download SizeChart")</f>
      </c>
      <c r="C63" s="0" t="inlineStr">
        <is>
          <t>Slate Women's ANF Long Sleeve Shirt</t>
        </is>
      </c>
      <c r="D63" s="0" t="inlineStr">
        <is>
          <t>'160516</t>
        </is>
      </c>
      <c r="E63" s="0" t="inlineStr">
        <is>
          <t>IOWA SLATEL W GD:160516E-2XL</t>
        </is>
      </c>
      <c r="F63" s="0" t="inlineStr">
        <is>
          <t>'800160516089</t>
        </is>
      </c>
      <c r="G63" s="0" t="inlineStr">
        <is>
          <t>MENS</t>
        </is>
      </c>
      <c r="H63" s="0" t="inlineStr">
        <is>
          <t>2XL</t>
        </is>
      </c>
      <c r="I63" s="0">
        <v>34.99</v>
      </c>
      <c r="J63" s="0">
        <v>8</v>
      </c>
    </row>
    <row r="64" spans="1:10" customHeight="0">
      <c r="A64" s="0">
        <f>HYPERLINK("https://dl.dropboxusercontent.com/scl/fi/6x24kfe86od48sjfrcvig/mock-anf-ia-shirt-gd-v1-08.jpg?rlkey=17cukselg6eif1aknulp2q1st&amp;dl=0","Click to download Image")</f>
      </c>
      <c r="B64" s="0">
        <f>HYPERLINK("https://dl.dropboxusercontent.com/scl/fi/loil5r327xowyc7iyyy52/womens-long-sleeve-size-chartsslate.jpg?rlkey=dx0vc4vuhwppknab7rw91ve24&amp;dl=0","Click to download SizeChart")</f>
      </c>
      <c r="C64" s="0" t="inlineStr">
        <is>
          <t>Slate Women's ANF Long Sleeve Shirt</t>
        </is>
      </c>
      <c r="D64" s="0" t="inlineStr">
        <is>
          <t>'160516</t>
        </is>
      </c>
      <c r="E64" s="0" t="inlineStr">
        <is>
          <t>IOWA SLATEL W GD:160516F-3XL</t>
        </is>
      </c>
      <c r="F64" s="0" t="inlineStr">
        <is>
          <t>'800160516096</t>
        </is>
      </c>
      <c r="G64" s="0" t="inlineStr">
        <is>
          <t>MENS</t>
        </is>
      </c>
      <c r="H64" s="0" t="inlineStr">
        <is>
          <t>3XL</t>
        </is>
      </c>
      <c r="I64" s="0">
        <v>34.99</v>
      </c>
      <c r="J64" s="0">
        <v>3</v>
      </c>
    </row>
    <row r="65" spans="1:10" customHeight="0">
      <c r="A65" s="0">
        <f>HYPERLINK("https://dl.dropboxusercontent.com/scl/fi/nooc51tryi5fzj0icxy4i/mock-anf-ia-shirt-gd-v1-10.jpg?rlkey=a4tvf0yy1mwr3638vg061518s&amp;dl=0","Click to download Image")</f>
      </c>
      <c r="B65" s="0">
        <f>HYPERLINK("https://dl.dropboxusercontent.com/scl/fi/pvg8k12na7isrobceqtg1/mens-t-shirt-size-chartsslate-cason.jpg?rlkey=y6hmoll4tfmvrdtekwmtxmovg&amp;dl=0","Click to download SizeChart")</f>
      </c>
      <c r="C65" s="0" t="inlineStr">
        <is>
          <t>Slate Men's ANF Short Sleeve Shirt</t>
        </is>
      </c>
      <c r="D65" s="0" t="inlineStr">
        <is>
          <t>'160513</t>
        </is>
      </c>
      <c r="E65" s="0" t="inlineStr">
        <is>
          <t>IOWA SLATE M GD:160513A-S</t>
        </is>
      </c>
      <c r="F65" s="0" t="inlineStr">
        <is>
          <t>'800160513040</t>
        </is>
      </c>
      <c r="G65" s="0" t="inlineStr">
        <is>
          <t>MENS</t>
        </is>
      </c>
      <c r="H65" s="0" t="inlineStr">
        <is>
          <t>S</t>
        </is>
      </c>
      <c r="I65" s="0">
        <v>29.99</v>
      </c>
      <c r="J65" s="0">
        <v>130</v>
      </c>
    </row>
    <row r="66" spans="1:10" customHeight="0">
      <c r="A66" s="0">
        <f>HYPERLINK("https://dl.dropboxusercontent.com/scl/fi/nooc51tryi5fzj0icxy4i/mock-anf-ia-shirt-gd-v1-10.jpg?rlkey=a4tvf0yy1mwr3638vg061518s&amp;dl=0","Click to download Image")</f>
      </c>
      <c r="B66" s="0">
        <f>HYPERLINK("https://dl.dropboxusercontent.com/scl/fi/pvg8k12na7isrobceqtg1/mens-t-shirt-size-chartsslate-cason.jpg?rlkey=y6hmoll4tfmvrdtekwmtxmovg&amp;dl=0","Click to download SizeChart")</f>
      </c>
      <c r="C66" s="0" t="inlineStr">
        <is>
          <t>Slate Men's ANF Short Sleeve Shirt</t>
        </is>
      </c>
      <c r="D66" s="0" t="inlineStr">
        <is>
          <t>'160513</t>
        </is>
      </c>
      <c r="E66" s="0" t="inlineStr">
        <is>
          <t>IOWA SLATE M GD:160513B-M</t>
        </is>
      </c>
      <c r="F66" s="0" t="inlineStr">
        <is>
          <t>'800160513057</t>
        </is>
      </c>
      <c r="G66" s="0" t="inlineStr">
        <is>
          <t>MENS</t>
        </is>
      </c>
      <c r="H66" s="0" t="inlineStr">
        <is>
          <t>M</t>
        </is>
      </c>
      <c r="I66" s="0">
        <v>29.99</v>
      </c>
      <c r="J66" s="0">
        <v>196</v>
      </c>
    </row>
    <row r="67" spans="1:10" customHeight="0">
      <c r="A67" s="0">
        <f>HYPERLINK("https://dl.dropboxusercontent.com/scl/fi/nooc51tryi5fzj0icxy4i/mock-anf-ia-shirt-gd-v1-10.jpg?rlkey=a4tvf0yy1mwr3638vg061518s&amp;dl=0","Click to download Image")</f>
      </c>
      <c r="B67" s="0">
        <f>HYPERLINK("https://dl.dropboxusercontent.com/scl/fi/pvg8k12na7isrobceqtg1/mens-t-shirt-size-chartsslate-cason.jpg?rlkey=y6hmoll4tfmvrdtekwmtxmovg&amp;dl=0","Click to download SizeChart")</f>
      </c>
      <c r="C67" s="0" t="inlineStr">
        <is>
          <t>Slate Men's ANF Short Sleeve Shirt</t>
        </is>
      </c>
      <c r="D67" s="0" t="inlineStr">
        <is>
          <t>'160513</t>
        </is>
      </c>
      <c r="E67" s="0" t="inlineStr">
        <is>
          <t>IOWA SLATE M GD:160513C-L</t>
        </is>
      </c>
      <c r="F67" s="0" t="inlineStr">
        <is>
          <t>'800160513064</t>
        </is>
      </c>
      <c r="G67" s="0" t="inlineStr">
        <is>
          <t>MENS</t>
        </is>
      </c>
      <c r="H67" s="0" t="inlineStr">
        <is>
          <t>L</t>
        </is>
      </c>
      <c r="I67" s="0">
        <v>29.99</v>
      </c>
      <c r="J67" s="0">
        <v>233</v>
      </c>
    </row>
    <row r="68" spans="1:10" customHeight="0">
      <c r="A68" s="0">
        <f>HYPERLINK("https://dl.dropboxusercontent.com/scl/fi/nooc51tryi5fzj0icxy4i/mock-anf-ia-shirt-gd-v1-10.jpg?rlkey=a4tvf0yy1mwr3638vg061518s&amp;dl=0","Click to download Image")</f>
      </c>
      <c r="B68" s="0">
        <f>HYPERLINK("https://dl.dropboxusercontent.com/scl/fi/pvg8k12na7isrobceqtg1/mens-t-shirt-size-chartsslate-cason.jpg?rlkey=y6hmoll4tfmvrdtekwmtxmovg&amp;dl=0","Click to download SizeChart")</f>
      </c>
      <c r="C68" s="0" t="inlineStr">
        <is>
          <t>Slate Men's ANF Short Sleeve Shirt</t>
        </is>
      </c>
      <c r="D68" s="0" t="inlineStr">
        <is>
          <t>'160513</t>
        </is>
      </c>
      <c r="E68" s="0" t="inlineStr">
        <is>
          <t>IOWA SLATE M GD:160513D-XL</t>
        </is>
      </c>
      <c r="F68" s="0" t="inlineStr">
        <is>
          <t>'800160513071</t>
        </is>
      </c>
      <c r="G68" s="0" t="inlineStr">
        <is>
          <t>MENS</t>
        </is>
      </c>
      <c r="H68" s="0" t="inlineStr">
        <is>
          <t>XL</t>
        </is>
      </c>
      <c r="I68" s="0">
        <v>29.99</v>
      </c>
      <c r="J68" s="0">
        <v>246</v>
      </c>
    </row>
    <row r="69" spans="1:10" customHeight="0">
      <c r="A69" s="0">
        <f>HYPERLINK("https://dl.dropboxusercontent.com/scl/fi/nooc51tryi5fzj0icxy4i/mock-anf-ia-shirt-gd-v1-10.jpg?rlkey=a4tvf0yy1mwr3638vg061518s&amp;dl=0","Click to download Image")</f>
      </c>
      <c r="B69" s="0">
        <f>HYPERLINK("https://dl.dropboxusercontent.com/scl/fi/pvg8k12na7isrobceqtg1/mens-t-shirt-size-chartsslate-cason.jpg?rlkey=y6hmoll4tfmvrdtekwmtxmovg&amp;dl=0","Click to download SizeChart")</f>
      </c>
      <c r="C69" s="0" t="inlineStr">
        <is>
          <t>Slate Men's ANF Short Sleeve Shirt</t>
        </is>
      </c>
      <c r="D69" s="0" t="inlineStr">
        <is>
          <t>'160513</t>
        </is>
      </c>
      <c r="E69" s="0" t="inlineStr">
        <is>
          <t>IOWA SLATE M GD:160513E-2XL</t>
        </is>
      </c>
      <c r="F69" s="0" t="inlineStr">
        <is>
          <t>'800160513088</t>
        </is>
      </c>
      <c r="G69" s="0" t="inlineStr">
        <is>
          <t>MENS</t>
        </is>
      </c>
      <c r="H69" s="0" t="inlineStr">
        <is>
          <t>2XL</t>
        </is>
      </c>
      <c r="I69" s="0">
        <v>31.99</v>
      </c>
      <c r="J69" s="0">
        <v>182</v>
      </c>
    </row>
    <row r="70" spans="1:10" customHeight="0">
      <c r="A70" s="0">
        <f>HYPERLINK("https://dl.dropboxusercontent.com/scl/fi/nooc51tryi5fzj0icxy4i/mock-anf-ia-shirt-gd-v1-10.jpg?rlkey=a4tvf0yy1mwr3638vg061518s&amp;dl=0","Click to download Image")</f>
      </c>
      <c r="B70" s="0">
        <f>HYPERLINK("https://dl.dropboxusercontent.com/scl/fi/pvg8k12na7isrobceqtg1/mens-t-shirt-size-chartsslate-cason.jpg?rlkey=y6hmoll4tfmvrdtekwmtxmovg&amp;dl=0","Click to download SizeChart")</f>
      </c>
      <c r="C70" s="0" t="inlineStr">
        <is>
          <t>Slate Men's ANF Short Sleeve Shirt</t>
        </is>
      </c>
      <c r="D70" s="0" t="inlineStr">
        <is>
          <t>'160513</t>
        </is>
      </c>
      <c r="E70" s="0" t="inlineStr">
        <is>
          <t>IOWA SLATE M GD:160513F-3XL</t>
        </is>
      </c>
      <c r="F70" s="0" t="inlineStr">
        <is>
          <t>'800160513095</t>
        </is>
      </c>
      <c r="G70" s="0" t="inlineStr">
        <is>
          <t>MENS</t>
        </is>
      </c>
      <c r="H70" s="0" t="inlineStr">
        <is>
          <t>3XL</t>
        </is>
      </c>
      <c r="I70" s="0">
        <v>31.99</v>
      </c>
      <c r="J70" s="0">
        <v>133</v>
      </c>
    </row>
    <row r="71" spans="1:10" customHeight="0">
      <c r="A71" s="0">
        <f>HYPERLINK("https://dl.dropboxusercontent.com/scl/fi/plqqrgnef6ujpz8o5yvfr/mock-anf-ia-shirt-gd-v1-12.jpg?rlkey=b3ki2u44u3jbk7ncxgpoatdrt&amp;dl=0","Click to download Image")</f>
      </c>
      <c r="B71" s="0">
        <f>HYPERLINK("https://dl.dropboxusercontent.com/scl/fi/pvg8k12na7isrobceqtg1/mens-t-shirt-size-chartsslate-cason.jpg?rlkey=y6hmoll4tfmvrdtekwmtxmovg&amp;dl=0","Click to download SizeChart")</f>
      </c>
      <c r="C71" s="0" t="inlineStr">
        <is>
          <t>Slate Men's ANF Short Sleeve Shirt</t>
        </is>
      </c>
      <c r="D71" s="0" t="inlineStr">
        <is>
          <t>'160405</t>
        </is>
      </c>
      <c r="E71" s="0" t="inlineStr">
        <is>
          <t>IOWA SLATE M DG:160405A-S</t>
        </is>
      </c>
      <c r="F71" s="0" t="inlineStr">
        <is>
          <t>'801160402044</t>
        </is>
      </c>
      <c r="G71" s="0" t="inlineStr">
        <is>
          <t>MENS</t>
        </is>
      </c>
      <c r="H71" s="0" t="inlineStr">
        <is>
          <t>S</t>
        </is>
      </c>
      <c r="I71" s="0">
        <v>29.99</v>
      </c>
      <c r="J71" s="0">
        <v>37</v>
      </c>
    </row>
    <row r="72" spans="1:10" customHeight="0">
      <c r="A72" s="0">
        <f>HYPERLINK("https://dl.dropboxusercontent.com/scl/fi/plqqrgnef6ujpz8o5yvfr/mock-anf-ia-shirt-gd-v1-12.jpg?rlkey=b3ki2u44u3jbk7ncxgpoatdrt&amp;dl=0","Click to download Image")</f>
      </c>
      <c r="B72" s="0">
        <f>HYPERLINK("https://dl.dropboxusercontent.com/scl/fi/pvg8k12na7isrobceqtg1/mens-t-shirt-size-chartsslate-cason.jpg?rlkey=y6hmoll4tfmvrdtekwmtxmovg&amp;dl=0","Click to download SizeChart")</f>
      </c>
      <c r="C72" s="0" t="inlineStr">
        <is>
          <t>Slate Men's ANF Short Sleeve Shirt</t>
        </is>
      </c>
      <c r="D72" s="0" t="inlineStr">
        <is>
          <t>'160405</t>
        </is>
      </c>
      <c r="E72" s="0" t="inlineStr">
        <is>
          <t>IOWA SLATE M DG:160405B-M</t>
        </is>
      </c>
      <c r="F72" s="0" t="inlineStr">
        <is>
          <t>'801160402051</t>
        </is>
      </c>
      <c r="G72" s="0" t="inlineStr">
        <is>
          <t>MENS</t>
        </is>
      </c>
      <c r="H72" s="0" t="inlineStr">
        <is>
          <t>M</t>
        </is>
      </c>
      <c r="I72" s="0">
        <v>29.99</v>
      </c>
      <c r="J72" s="0">
        <v>75</v>
      </c>
    </row>
    <row r="73" spans="1:10" customHeight="0">
      <c r="A73" s="0">
        <f>HYPERLINK("https://dl.dropboxusercontent.com/scl/fi/plqqrgnef6ujpz8o5yvfr/mock-anf-ia-shirt-gd-v1-12.jpg?rlkey=b3ki2u44u3jbk7ncxgpoatdrt&amp;dl=0","Click to download Image")</f>
      </c>
      <c r="B73" s="0">
        <f>HYPERLINK("https://dl.dropboxusercontent.com/scl/fi/pvg8k12na7isrobceqtg1/mens-t-shirt-size-chartsslate-cason.jpg?rlkey=y6hmoll4tfmvrdtekwmtxmovg&amp;dl=0","Click to download SizeChart")</f>
      </c>
      <c r="C73" s="0" t="inlineStr">
        <is>
          <t>Slate Men's ANF Short Sleeve Shirt</t>
        </is>
      </c>
      <c r="D73" s="0" t="inlineStr">
        <is>
          <t>'160405</t>
        </is>
      </c>
      <c r="E73" s="0" t="inlineStr">
        <is>
          <t>IOWA SLATE M DG:160405C-L</t>
        </is>
      </c>
      <c r="F73" s="0" t="inlineStr">
        <is>
          <t>'801160402068</t>
        </is>
      </c>
      <c r="G73" s="0" t="inlineStr">
        <is>
          <t>MENS</t>
        </is>
      </c>
      <c r="H73" s="0" t="inlineStr">
        <is>
          <t>L</t>
        </is>
      </c>
      <c r="I73" s="0">
        <v>29.99</v>
      </c>
      <c r="J73" s="0">
        <v>108</v>
      </c>
    </row>
    <row r="74" spans="1:10" customHeight="0">
      <c r="A74" s="0">
        <f>HYPERLINK("https://dl.dropboxusercontent.com/scl/fi/plqqrgnef6ujpz8o5yvfr/mock-anf-ia-shirt-gd-v1-12.jpg?rlkey=b3ki2u44u3jbk7ncxgpoatdrt&amp;dl=0","Click to download Image")</f>
      </c>
      <c r="B74" s="0">
        <f>HYPERLINK("https://dl.dropboxusercontent.com/scl/fi/pvg8k12na7isrobceqtg1/mens-t-shirt-size-chartsslate-cason.jpg?rlkey=y6hmoll4tfmvrdtekwmtxmovg&amp;dl=0","Click to download SizeChart")</f>
      </c>
      <c r="C74" s="0" t="inlineStr">
        <is>
          <t>Slate Men's ANF Short Sleeve Shirt</t>
        </is>
      </c>
      <c r="D74" s="0" t="inlineStr">
        <is>
          <t>'160405</t>
        </is>
      </c>
      <c r="E74" s="0" t="inlineStr">
        <is>
          <t>IOWA SLATE M DG:160405D-XL</t>
        </is>
      </c>
      <c r="F74" s="0" t="inlineStr">
        <is>
          <t>'801160402075</t>
        </is>
      </c>
      <c r="G74" s="0" t="inlineStr">
        <is>
          <t>MENS</t>
        </is>
      </c>
      <c r="H74" s="0" t="inlineStr">
        <is>
          <t>XL</t>
        </is>
      </c>
      <c r="I74" s="0">
        <v>29.99</v>
      </c>
      <c r="J74" s="0">
        <v>107</v>
      </c>
    </row>
    <row r="75" spans="1:10" customHeight="0">
      <c r="A75" s="0">
        <f>HYPERLINK("https://dl.dropboxusercontent.com/scl/fi/plqqrgnef6ujpz8o5yvfr/mock-anf-ia-shirt-gd-v1-12.jpg?rlkey=b3ki2u44u3jbk7ncxgpoatdrt&amp;dl=0","Click to download Image")</f>
      </c>
      <c r="B75" s="0">
        <f>HYPERLINK("https://dl.dropboxusercontent.com/scl/fi/pvg8k12na7isrobceqtg1/mens-t-shirt-size-chartsslate-cason.jpg?rlkey=y6hmoll4tfmvrdtekwmtxmovg&amp;dl=0","Click to download SizeChart")</f>
      </c>
      <c r="C75" s="0" t="inlineStr">
        <is>
          <t>Slate Men's ANF Short Sleeve Shirt</t>
        </is>
      </c>
      <c r="D75" s="0" t="inlineStr">
        <is>
          <t>'160405</t>
        </is>
      </c>
      <c r="E75" s="0" t="inlineStr">
        <is>
          <t>IOWA SLATE M DG:160405E-2XL</t>
        </is>
      </c>
      <c r="F75" s="0" t="inlineStr">
        <is>
          <t>'801160402082</t>
        </is>
      </c>
      <c r="G75" s="0" t="inlineStr">
        <is>
          <t>MENS</t>
        </is>
      </c>
      <c r="H75" s="0" t="inlineStr">
        <is>
          <t>2XL</t>
        </is>
      </c>
      <c r="I75" s="0">
        <v>31.99</v>
      </c>
      <c r="J75" s="0">
        <v>76</v>
      </c>
    </row>
    <row r="76" spans="1:10" customHeight="0">
      <c r="A76" s="0">
        <f>HYPERLINK("https://dl.dropboxusercontent.com/scl/fi/plqqrgnef6ujpz8o5yvfr/mock-anf-ia-shirt-gd-v1-12.jpg?rlkey=b3ki2u44u3jbk7ncxgpoatdrt&amp;dl=0","Click to download Image")</f>
      </c>
      <c r="B76" s="0">
        <f>HYPERLINK("https://dl.dropboxusercontent.com/scl/fi/pvg8k12na7isrobceqtg1/mens-t-shirt-size-chartsslate-cason.jpg?rlkey=y6hmoll4tfmvrdtekwmtxmovg&amp;dl=0","Click to download SizeChart")</f>
      </c>
      <c r="C76" s="0" t="inlineStr">
        <is>
          <t>Slate Men's ANF Short Sleeve Shirt</t>
        </is>
      </c>
      <c r="D76" s="0" t="inlineStr">
        <is>
          <t>'160405</t>
        </is>
      </c>
      <c r="E76" s="0" t="inlineStr">
        <is>
          <t>IOWA SLATE M DG:160405F-3XL</t>
        </is>
      </c>
      <c r="F76" s="0" t="inlineStr">
        <is>
          <t>'801160402099</t>
        </is>
      </c>
      <c r="G76" s="0" t="inlineStr">
        <is>
          <t>MENS</t>
        </is>
      </c>
      <c r="H76" s="0" t="inlineStr">
        <is>
          <t>3XL</t>
        </is>
      </c>
      <c r="I76" s="0">
        <v>31.99</v>
      </c>
      <c r="J76" s="0">
        <v>37</v>
      </c>
    </row>
    <row r="77" spans="1:10" customHeight="0">
      <c r="A77" s="0">
        <f>HYPERLINK("https://dl.dropboxusercontent.com/scl/fi/wvgiro977y4e22pyrzkfd/mock-anf-ia-shirt-gd-v1-06.jpg?rlkey=d8jb7671gjr8n2oih6rlfx3r7&amp;dl=0","Click to download Image")</f>
      </c>
      <c r="B77" s="0">
        <f>HYPERLINK("https://dl.dropboxusercontent.com/scl/fi/onq6577hdi4v7ethkuf2j/mens-t-shirt-size-chartscason-slate-ls.jpg?rlkey=2euo1vuspwny47cdtzcssapp8&amp;dl=0","Click to download SizeChart")</f>
      </c>
      <c r="C77" s="0" t="inlineStr">
        <is>
          <t>Cason Men's ANF Long Sleeve Shirt</t>
        </is>
      </c>
      <c r="D77" s="0" t="inlineStr">
        <is>
          <t>'160514</t>
        </is>
      </c>
      <c r="E77" s="0" t="inlineStr">
        <is>
          <t>IOWA CASONL M GD:160514A-S</t>
        </is>
      </c>
      <c r="F77" s="0" t="inlineStr">
        <is>
          <t>'800160514047</t>
        </is>
      </c>
      <c r="G77" s="0" t="inlineStr">
        <is>
          <t>MENS</t>
        </is>
      </c>
      <c r="H77" s="0" t="inlineStr">
        <is>
          <t>S</t>
        </is>
      </c>
      <c r="I77" s="0">
        <v>32.99</v>
      </c>
      <c r="J77" s="0">
        <v>1</v>
      </c>
    </row>
    <row r="78" spans="1:10" customHeight="0">
      <c r="A78" s="0">
        <f>HYPERLINK("https://dl.dropboxusercontent.com/scl/fi/wvgiro977y4e22pyrzkfd/mock-anf-ia-shirt-gd-v1-06.jpg?rlkey=d8jb7671gjr8n2oih6rlfx3r7&amp;dl=0","Click to download Image")</f>
      </c>
      <c r="B78" s="0">
        <f>HYPERLINK("https://dl.dropboxusercontent.com/scl/fi/onq6577hdi4v7ethkuf2j/mens-t-shirt-size-chartscason-slate-ls.jpg?rlkey=2euo1vuspwny47cdtzcssapp8&amp;dl=0","Click to download SizeChart")</f>
      </c>
      <c r="C78" s="0" t="inlineStr">
        <is>
          <t>Cason Men's ANF Long Sleeve Shirt</t>
        </is>
      </c>
      <c r="D78" s="0" t="inlineStr">
        <is>
          <t>'160514</t>
        </is>
      </c>
      <c r="E78" s="0" t="inlineStr">
        <is>
          <t>IOWA CASONL M GD:160514B-M</t>
        </is>
      </c>
      <c r="F78" s="0" t="inlineStr">
        <is>
          <t>'800160514054</t>
        </is>
      </c>
      <c r="G78" s="0" t="inlineStr">
        <is>
          <t>MENS</t>
        </is>
      </c>
      <c r="H78" s="0" t="inlineStr">
        <is>
          <t>M</t>
        </is>
      </c>
      <c r="I78" s="0">
        <v>32.99</v>
      </c>
      <c r="J78" s="0">
        <v>7</v>
      </c>
    </row>
    <row r="79" spans="1:10" customHeight="0">
      <c r="A79" s="0">
        <f>HYPERLINK("https://dl.dropboxusercontent.com/scl/fi/wvgiro977y4e22pyrzkfd/mock-anf-ia-shirt-gd-v1-06.jpg?rlkey=d8jb7671gjr8n2oih6rlfx3r7&amp;dl=0","Click to download Image")</f>
      </c>
      <c r="B79" s="0">
        <f>HYPERLINK("https://dl.dropboxusercontent.com/scl/fi/onq6577hdi4v7ethkuf2j/mens-t-shirt-size-chartscason-slate-ls.jpg?rlkey=2euo1vuspwny47cdtzcssapp8&amp;dl=0","Click to download SizeChart")</f>
      </c>
      <c r="C79" s="0" t="inlineStr">
        <is>
          <t>Cason Men's ANF Long Sleeve Shirt</t>
        </is>
      </c>
      <c r="D79" s="0" t="inlineStr">
        <is>
          <t>'160514</t>
        </is>
      </c>
      <c r="E79" s="0" t="inlineStr">
        <is>
          <t>IOWA IOWA CASONL M GD M GD:160514C-L</t>
        </is>
      </c>
      <c r="F79" s="0" t="inlineStr">
        <is>
          <t>'800160514061</t>
        </is>
      </c>
      <c r="G79" s="0" t="inlineStr">
        <is>
          <t>MENS</t>
        </is>
      </c>
      <c r="H79" s="0" t="inlineStr">
        <is>
          <t>L</t>
        </is>
      </c>
      <c r="I79" s="0">
        <v>32.99</v>
      </c>
      <c r="J79" s="0">
        <v>2</v>
      </c>
    </row>
    <row r="80" spans="1:10" customHeight="0">
      <c r="A80" s="0">
        <f>HYPERLINK("https://dl.dropboxusercontent.com/scl/fi/wvgiro977y4e22pyrzkfd/mock-anf-ia-shirt-gd-v1-06.jpg?rlkey=d8jb7671gjr8n2oih6rlfx3r7&amp;dl=0","Click to download Image")</f>
      </c>
      <c r="B80" s="0">
        <f>HYPERLINK("https://dl.dropboxusercontent.com/scl/fi/onq6577hdi4v7ethkuf2j/mens-t-shirt-size-chartscason-slate-ls.jpg?rlkey=2euo1vuspwny47cdtzcssapp8&amp;dl=0","Click to download SizeChart")</f>
      </c>
      <c r="C80" s="0" t="inlineStr">
        <is>
          <t>Cason Men's ANF Long Sleeve Shirt</t>
        </is>
      </c>
      <c r="D80" s="0" t="inlineStr">
        <is>
          <t>'160514</t>
        </is>
      </c>
      <c r="E80" s="0" t="inlineStr">
        <is>
          <t>IOWA CASONL M GD:160514D-XL</t>
        </is>
      </c>
      <c r="F80" s="0" t="inlineStr">
        <is>
          <t>'800160514078</t>
        </is>
      </c>
      <c r="G80" s="0" t="inlineStr">
        <is>
          <t>MENS</t>
        </is>
      </c>
      <c r="H80" s="0" t="inlineStr">
        <is>
          <t>XL</t>
        </is>
      </c>
      <c r="I80" s="0">
        <v>32.99</v>
      </c>
      <c r="J80" s="0">
        <v>3</v>
      </c>
    </row>
    <row r="81" spans="1:10" customHeight="0">
      <c r="A81" s="0">
        <f>HYPERLINK("https://dl.dropboxusercontent.com/scl/fi/wvgiro977y4e22pyrzkfd/mock-anf-ia-shirt-gd-v1-06.jpg?rlkey=d8jb7671gjr8n2oih6rlfx3r7&amp;dl=0","Click to download Image")</f>
      </c>
      <c r="B81" s="0">
        <f>HYPERLINK("https://dl.dropboxusercontent.com/scl/fi/onq6577hdi4v7ethkuf2j/mens-t-shirt-size-chartscason-slate-ls.jpg?rlkey=2euo1vuspwny47cdtzcssapp8&amp;dl=0","Click to download SizeChart")</f>
      </c>
      <c r="C81" s="0" t="inlineStr">
        <is>
          <t>Cason Men's ANF Long Sleeve Shirt</t>
        </is>
      </c>
      <c r="D81" s="0" t="inlineStr">
        <is>
          <t>'160514</t>
        </is>
      </c>
      <c r="E81" s="0" t="inlineStr">
        <is>
          <t>IOWA CASONL M GD:160514E-2XL</t>
        </is>
      </c>
      <c r="F81" s="0" t="inlineStr">
        <is>
          <t>'800160514085</t>
        </is>
      </c>
      <c r="G81" s="0" t="inlineStr">
        <is>
          <t>MENS</t>
        </is>
      </c>
      <c r="H81" s="0" t="inlineStr">
        <is>
          <t>2XL</t>
        </is>
      </c>
      <c r="I81" s="0">
        <v>34.99</v>
      </c>
      <c r="J81" s="0">
        <v>6</v>
      </c>
    </row>
    <row r="82" spans="1:10" customHeight="0">
      <c r="A82" s="0">
        <f>HYPERLINK("https://dl.dropboxusercontent.com/scl/fi/wvgiro977y4e22pyrzkfd/mock-anf-ia-shirt-gd-v1-06.jpg?rlkey=d8jb7671gjr8n2oih6rlfx3r7&amp;dl=0","Click to download Image")</f>
      </c>
      <c r="B82" s="0">
        <f>HYPERLINK("https://dl.dropboxusercontent.com/scl/fi/onq6577hdi4v7ethkuf2j/mens-t-shirt-size-chartscason-slate-ls.jpg?rlkey=2euo1vuspwny47cdtzcssapp8&amp;dl=0","Click to download SizeChart")</f>
      </c>
      <c r="C82" s="0" t="inlineStr">
        <is>
          <t>Cason Men's ANF Long Sleeve Shirt</t>
        </is>
      </c>
      <c r="D82" s="0" t="inlineStr">
        <is>
          <t>'160514</t>
        </is>
      </c>
      <c r="E82" s="0" t="inlineStr">
        <is>
          <t>IOWA CASONL M GD:160514F-3XL</t>
        </is>
      </c>
      <c r="F82" s="0" t="inlineStr">
        <is>
          <t>'800160514092</t>
        </is>
      </c>
      <c r="G82" s="0" t="inlineStr">
        <is>
          <t>MENS</t>
        </is>
      </c>
      <c r="H82" s="0" t="inlineStr">
        <is>
          <t>3XL</t>
        </is>
      </c>
      <c r="I82" s="0">
        <v>34.99</v>
      </c>
      <c r="J82" s="0">
        <v>6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2026-05-23T08:17:21-05:00</dcterms:created>
  <dcterms:modified xsi:type="dcterms:W3CDTF">2026-05-23T08:17:21-05:00</dcterms:modified>
  <cp:revision>0</cp:revision>
</cp:coreProperties>
</file>