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HYPERLINK("https://dl.dropboxusercontent.com/scl/fi/340ux2xc6dvoiz2jye8ma/kendrick-152307-tn.jpg?rlkey=6767orymm1hqndjbi22dwxy43&amp;dl=0","Click to download Image")</f>
      </c>
      <c r="B2" s="0">
        <f>HYPERLINK("https://dl.dropboxusercontent.com/scl/fi/agvqm45l7lwgo6wt892ts/jersey-size-chartskendrick.jpg?rlkey=cn4u27nevupfq7shnf1q43s7y&amp;dl=0","Click to download SizeChart")</f>
      </c>
      <c r="C2" s="0" t="inlineStr">
        <is>
          <t>Kendrick Men's Relaxed Bike Jersey</t>
        </is>
      </c>
      <c r="D2" s="0" t="inlineStr">
        <is>
          <t>'152307</t>
        </is>
      </c>
      <c r="E2" s="0" t="inlineStr">
        <is>
          <t>UNI KENDRI M PE:152307A-S</t>
        </is>
      </c>
      <c r="F2" s="0" t="inlineStr">
        <is>
          <t>'802152307040</t>
        </is>
      </c>
      <c r="G2" s="0" t="inlineStr">
        <is>
          <t>MENS</t>
        </is>
      </c>
      <c r="H2" s="0" t="inlineStr">
        <is>
          <t>S</t>
        </is>
      </c>
      <c r="I2" s="0">
        <v>89.99</v>
      </c>
      <c r="J2" s="0">
        <v>4</v>
      </c>
    </row>
    <row r="3" spans="1:10" customHeight="0">
      <c r="A3" s="0">
        <f>HYPERLINK("https://dl.dropboxusercontent.com/scl/fi/340ux2xc6dvoiz2jye8ma/kendrick-152307-tn.jpg?rlkey=6767orymm1hqndjbi22dwxy43&amp;dl=0","Click to download Image")</f>
      </c>
      <c r="B3" s="0">
        <f>HYPERLINK("https://dl.dropboxusercontent.com/scl/fi/agvqm45l7lwgo6wt892ts/jersey-size-chartskendrick.jpg?rlkey=cn4u27nevupfq7shnf1q43s7y&amp;dl=0","Click to download SizeChart")</f>
      </c>
      <c r="C3" s="0" t="inlineStr">
        <is>
          <t>Kendrick Men's Relaxed Bike Jersey</t>
        </is>
      </c>
      <c r="D3" s="0" t="inlineStr">
        <is>
          <t>'152307</t>
        </is>
      </c>
      <c r="E3" s="0" t="inlineStr">
        <is>
          <t>UNI KENDRI M PE:152307B-M</t>
        </is>
      </c>
      <c r="F3" s="0" t="inlineStr">
        <is>
          <t>'802152307057</t>
        </is>
      </c>
      <c r="G3" s="0" t="inlineStr">
        <is>
          <t>MENS</t>
        </is>
      </c>
      <c r="H3" s="0" t="inlineStr">
        <is>
          <t>M</t>
        </is>
      </c>
      <c r="I3" s="0">
        <v>89.99</v>
      </c>
      <c r="J3" s="0">
        <v>7</v>
      </c>
    </row>
    <row r="4" spans="1:10" customHeight="0">
      <c r="A4" s="0">
        <f>HYPERLINK("https://dl.dropboxusercontent.com/scl/fi/340ux2xc6dvoiz2jye8ma/kendrick-152307-tn.jpg?rlkey=6767orymm1hqndjbi22dwxy43&amp;dl=0","Click to download Image")</f>
      </c>
      <c r="B4" s="0">
        <f>HYPERLINK("https://dl.dropboxusercontent.com/scl/fi/agvqm45l7lwgo6wt892ts/jersey-size-chartskendrick.jpg?rlkey=cn4u27nevupfq7shnf1q43s7y&amp;dl=0","Click to download SizeChart")</f>
      </c>
      <c r="C4" s="0" t="inlineStr">
        <is>
          <t>Kendrick Men's Relaxed Bike Jersey</t>
        </is>
      </c>
      <c r="D4" s="0" t="inlineStr">
        <is>
          <t>'152307</t>
        </is>
      </c>
      <c r="E4" s="0" t="inlineStr">
        <is>
          <t>UNI KENDRI M PE:152307C-L</t>
        </is>
      </c>
      <c r="F4" s="0" t="inlineStr">
        <is>
          <t>'802152307064</t>
        </is>
      </c>
      <c r="G4" s="0" t="inlineStr">
        <is>
          <t>MENS</t>
        </is>
      </c>
      <c r="H4" s="0" t="inlineStr">
        <is>
          <t>L</t>
        </is>
      </c>
      <c r="I4" s="0">
        <v>89.99</v>
      </c>
      <c r="J4" s="0">
        <v>11</v>
      </c>
    </row>
    <row r="5" spans="1:10" customHeight="0">
      <c r="A5" s="0">
        <f>HYPERLINK("https://dl.dropboxusercontent.com/scl/fi/340ux2xc6dvoiz2jye8ma/kendrick-152307-tn.jpg?rlkey=6767orymm1hqndjbi22dwxy43&amp;dl=0","Click to download Image")</f>
      </c>
      <c r="B5" s="0">
        <f>HYPERLINK("https://dl.dropboxusercontent.com/scl/fi/agvqm45l7lwgo6wt892ts/jersey-size-chartskendrick.jpg?rlkey=cn4u27nevupfq7shnf1q43s7y&amp;dl=0","Click to download SizeChart")</f>
      </c>
      <c r="C5" s="0" t="inlineStr">
        <is>
          <t>Kendrick Men's Relaxed Bike Jersey</t>
        </is>
      </c>
      <c r="D5" s="0" t="inlineStr">
        <is>
          <t>'152307</t>
        </is>
      </c>
      <c r="E5" s="0" t="inlineStr">
        <is>
          <t>UNI KENDRI M PE:152307D-XL</t>
        </is>
      </c>
      <c r="F5" s="0" t="inlineStr">
        <is>
          <t>'802152307071</t>
        </is>
      </c>
      <c r="G5" s="0" t="inlineStr">
        <is>
          <t>MENS</t>
        </is>
      </c>
      <c r="H5" s="0" t="inlineStr">
        <is>
          <t>XL</t>
        </is>
      </c>
      <c r="I5" s="0">
        <v>89.99</v>
      </c>
      <c r="J5" s="0">
        <v>11</v>
      </c>
    </row>
    <row r="6" spans="1:10" customHeight="0">
      <c r="A6" s="0">
        <f>HYPERLINK("https://dl.dropboxusercontent.com/scl/fi/340ux2xc6dvoiz2jye8ma/kendrick-152307-tn.jpg?rlkey=6767orymm1hqndjbi22dwxy43&amp;dl=0","Click to download Image")</f>
      </c>
      <c r="B6" s="0">
        <f>HYPERLINK("https://dl.dropboxusercontent.com/scl/fi/agvqm45l7lwgo6wt892ts/jersey-size-chartskendrick.jpg?rlkey=cn4u27nevupfq7shnf1q43s7y&amp;dl=0","Click to download SizeChart")</f>
      </c>
      <c r="C6" s="0" t="inlineStr">
        <is>
          <t>Kendrick Men's Relaxed Bike Jersey</t>
        </is>
      </c>
      <c r="D6" s="0" t="inlineStr">
        <is>
          <t>'152307</t>
        </is>
      </c>
      <c r="E6" s="0" t="inlineStr">
        <is>
          <t>UNI KENDRI M PE:152307E-2XL</t>
        </is>
      </c>
      <c r="F6" s="0" t="inlineStr">
        <is>
          <t>'802152307088</t>
        </is>
      </c>
      <c r="G6" s="0" t="inlineStr">
        <is>
          <t>MENS</t>
        </is>
      </c>
      <c r="H6" s="0" t="inlineStr">
        <is>
          <t>2XL</t>
        </is>
      </c>
      <c r="I6" s="0">
        <v>89.99</v>
      </c>
      <c r="J6" s="0">
        <v>7</v>
      </c>
    </row>
    <row r="7" spans="1:10" customHeight="0">
      <c r="A7" s="0">
        <f>HYPERLINK("https://dl.dropboxusercontent.com/scl/fi/340ux2xc6dvoiz2jye8ma/kendrick-152307-tn.jpg?rlkey=6767orymm1hqndjbi22dwxy43&amp;dl=0","Click to download Image")</f>
      </c>
      <c r="B7" s="0">
        <f>HYPERLINK("https://dl.dropboxusercontent.com/scl/fi/agvqm45l7lwgo6wt892ts/jersey-size-chartskendrick.jpg?rlkey=cn4u27nevupfq7shnf1q43s7y&amp;dl=0","Click to download SizeChart")</f>
      </c>
      <c r="C7" s="0" t="inlineStr">
        <is>
          <t>Kendrick Men's Relaxed Bike Jersey</t>
        </is>
      </c>
      <c r="D7" s="0" t="inlineStr">
        <is>
          <t>'152307</t>
        </is>
      </c>
      <c r="E7" s="0" t="inlineStr">
        <is>
          <t>UNI KENDRI M PE:152307F-3XL</t>
        </is>
      </c>
      <c r="F7" s="0" t="inlineStr">
        <is>
          <t>'802152307095</t>
        </is>
      </c>
      <c r="G7" s="0" t="inlineStr">
        <is>
          <t>MENS</t>
        </is>
      </c>
      <c r="H7" s="0" t="inlineStr">
        <is>
          <t>3XL</t>
        </is>
      </c>
      <c r="I7" s="0">
        <v>89.99</v>
      </c>
      <c r="J7" s="0">
        <v>3</v>
      </c>
    </row>
    <row r="8" spans="1:10" customHeight="0">
      <c r="A8" s="0">
        <f>HYPERLINK("https://dl.dropboxusercontent.com/scl/fi/340ux2xc6dvoiz2jye8ma/kendrick-152307-tn.jpg?rlkey=6767orymm1hqndjbi22dwxy43&amp;dl=0","Click to download Image")</f>
      </c>
      <c r="B8" s="0">
        <f>HYPERLINK("https://dl.dropboxusercontent.com/scl/fi/agvqm45l7lwgo6wt892ts/jersey-size-chartskendrick.jpg?rlkey=cn4u27nevupfq7shnf1q43s7y&amp;dl=0","Click to download SizeChart")</f>
      </c>
      <c r="C8" s="0" t="inlineStr">
        <is>
          <t>Kendrick Men's Relaxed Bike Jersey</t>
        </is>
      </c>
      <c r="D8" s="0" t="inlineStr">
        <is>
          <t>'152307</t>
        </is>
      </c>
      <c r="E8" s="0" t="inlineStr">
        <is>
          <t>UNI KENDRI M PE:152307Z-12PK</t>
        </is>
      </c>
      <c r="F8" s="0" t="inlineStr">
        <is>
          <t>'802152307996</t>
        </is>
      </c>
      <c r="G8" s="0" t="inlineStr">
        <is>
          <t>MENS</t>
        </is>
      </c>
      <c r="H8" s="0" t="inlineStr">
        <is>
          <t>12 PACK</t>
        </is>
      </c>
      <c r="I8" s="0">
        <v>868.7</v>
      </c>
      <c r="J8" s="0">
        <v>0</v>
      </c>
    </row>
    <row r="9" spans="1:10" customHeight="0">
      <c r="A9" s="0">
        <f>HYPERLINK("https://dl.dropboxusercontent.com/scl/fi/y14644gg7r9hhj7egealg/kendrickt.jpg?rlkey=1badq8ednxcoil7oreluyrypz&amp;dl=0","Click to download Image")</f>
      </c>
      <c r="B9" s="0">
        <f>HYPERLINK("https://dl.dropboxusercontent.com/scl/fi/agvqm45l7lwgo6wt892ts/jersey-size-chartskendrick.jpg?rlkey=cn4u27nevupfq7shnf1q43s7y&amp;dl=0","Click to download SizeChart")</f>
      </c>
      <c r="C9" s="0" t="inlineStr">
        <is>
          <t>Kendrick Men's Relaxed Bike Jersey</t>
        </is>
      </c>
      <c r="D9" s="0" t="inlineStr">
        <is>
          <t>'152305</t>
        </is>
      </c>
      <c r="E9" s="0" t="inlineStr">
        <is>
          <t>IOWA KENDRI M BK:152305A-S</t>
        </is>
      </c>
      <c r="F9" s="0" t="inlineStr">
        <is>
          <t>'800152305042</t>
        </is>
      </c>
      <c r="G9" s="0" t="inlineStr">
        <is>
          <t>MENS</t>
        </is>
      </c>
      <c r="H9" s="0" t="inlineStr">
        <is>
          <t>S</t>
        </is>
      </c>
      <c r="I9" s="0">
        <v>89.99</v>
      </c>
      <c r="J9" s="0">
        <v>1</v>
      </c>
    </row>
    <row r="10" spans="1:10" customHeight="0">
      <c r="A10" s="0">
        <f>HYPERLINK("https://dl.dropboxusercontent.com/scl/fi/y14644gg7r9hhj7egealg/kendrickt.jpg?rlkey=1badq8ednxcoil7oreluyrypz&amp;dl=0","Click to download Image")</f>
      </c>
      <c r="B10" s="0">
        <f>HYPERLINK("https://dl.dropboxusercontent.com/scl/fi/agvqm45l7lwgo6wt892ts/jersey-size-chartskendrick.jpg?rlkey=cn4u27nevupfq7shnf1q43s7y&amp;dl=0","Click to download SizeChart")</f>
      </c>
      <c r="C10" s="0" t="inlineStr">
        <is>
          <t>Kendrick Men's Relaxed Bike Jersey</t>
        </is>
      </c>
      <c r="D10" s="0" t="inlineStr">
        <is>
          <t>'152305</t>
        </is>
      </c>
      <c r="E10" s="0" t="inlineStr">
        <is>
          <t>IOWA KENDRI M BK:152305B-M</t>
        </is>
      </c>
      <c r="F10" s="0" t="inlineStr">
        <is>
          <t>'800152305059</t>
        </is>
      </c>
      <c r="G10" s="0" t="inlineStr">
        <is>
          <t>MENS</t>
        </is>
      </c>
      <c r="H10" s="0" t="inlineStr">
        <is>
          <t>M</t>
        </is>
      </c>
      <c r="I10" s="0">
        <v>89.99</v>
      </c>
      <c r="J10" s="0">
        <v>1</v>
      </c>
    </row>
    <row r="11" spans="1:10" customHeight="0">
      <c r="A11" s="0">
        <f>HYPERLINK("https://dl.dropboxusercontent.com/scl/fi/y14644gg7r9hhj7egealg/kendrickt.jpg?rlkey=1badq8ednxcoil7oreluyrypz&amp;dl=0","Click to download Image")</f>
      </c>
      <c r="B11" s="0">
        <f>HYPERLINK("https://dl.dropboxusercontent.com/scl/fi/agvqm45l7lwgo6wt892ts/jersey-size-chartskendrick.jpg?rlkey=cn4u27nevupfq7shnf1q43s7y&amp;dl=0","Click to download SizeChart")</f>
      </c>
      <c r="C11" s="0" t="inlineStr">
        <is>
          <t>Kendrick Men's Relaxed Bike Jersey</t>
        </is>
      </c>
      <c r="D11" s="0" t="inlineStr">
        <is>
          <t>'152305</t>
        </is>
      </c>
      <c r="E11" s="0" t="inlineStr">
        <is>
          <t>IOWA KENDRI M BK:152305C-L</t>
        </is>
      </c>
      <c r="F11" s="0" t="inlineStr">
        <is>
          <t>'800152305066</t>
        </is>
      </c>
      <c r="G11" s="0" t="inlineStr">
        <is>
          <t>MENS</t>
        </is>
      </c>
      <c r="H11" s="0" t="inlineStr">
        <is>
          <t>L</t>
        </is>
      </c>
      <c r="I11" s="0">
        <v>89.99</v>
      </c>
      <c r="J11" s="0">
        <v>3</v>
      </c>
    </row>
    <row r="12" spans="1:10" customHeight="0">
      <c r="A12" s="0">
        <f>HYPERLINK("https://dl.dropboxusercontent.com/scl/fi/y14644gg7r9hhj7egealg/kendrickt.jpg?rlkey=1badq8ednxcoil7oreluyrypz&amp;dl=0","Click to download Image")</f>
      </c>
      <c r="B12" s="0">
        <f>HYPERLINK("https://dl.dropboxusercontent.com/scl/fi/agvqm45l7lwgo6wt892ts/jersey-size-chartskendrick.jpg?rlkey=cn4u27nevupfq7shnf1q43s7y&amp;dl=0","Click to download SizeChart")</f>
      </c>
      <c r="C12" s="0" t="inlineStr">
        <is>
          <t>Kendrick Men's Relaxed Bike Jersey</t>
        </is>
      </c>
      <c r="D12" s="0" t="inlineStr">
        <is>
          <t>'152305</t>
        </is>
      </c>
      <c r="E12" s="0" t="inlineStr">
        <is>
          <t>IOWA KENDRI M BK:152305D-XL</t>
        </is>
      </c>
      <c r="F12" s="0" t="inlineStr">
        <is>
          <t>'800152305073</t>
        </is>
      </c>
      <c r="G12" s="0" t="inlineStr">
        <is>
          <t>MENS</t>
        </is>
      </c>
      <c r="H12" s="0" t="inlineStr">
        <is>
          <t>XL</t>
        </is>
      </c>
      <c r="I12" s="0">
        <v>89.99</v>
      </c>
      <c r="J12" s="0">
        <v>4</v>
      </c>
    </row>
    <row r="13" spans="1:10" customHeight="0">
      <c r="A13" s="0">
        <f>HYPERLINK("https://dl.dropboxusercontent.com/scl/fi/y14644gg7r9hhj7egealg/kendrickt.jpg?rlkey=1badq8ednxcoil7oreluyrypz&amp;dl=0","Click to download Image")</f>
      </c>
      <c r="B13" s="0">
        <f>HYPERLINK("https://dl.dropboxusercontent.com/scl/fi/agvqm45l7lwgo6wt892ts/jersey-size-chartskendrick.jpg?rlkey=cn4u27nevupfq7shnf1q43s7y&amp;dl=0","Click to download SizeChart")</f>
      </c>
      <c r="C13" s="0" t="inlineStr">
        <is>
          <t>Kendrick Men's Relaxed Bike Jersey</t>
        </is>
      </c>
      <c r="D13" s="0" t="inlineStr">
        <is>
          <t>'152305</t>
        </is>
      </c>
      <c r="E13" s="0" t="inlineStr">
        <is>
          <t>IOWA KENDRI M BK:152305E-2XL</t>
        </is>
      </c>
      <c r="F13" s="0" t="inlineStr">
        <is>
          <t>'800152305080</t>
        </is>
      </c>
      <c r="G13" s="0" t="inlineStr">
        <is>
          <t>MENS</t>
        </is>
      </c>
      <c r="H13" s="0" t="inlineStr">
        <is>
          <t>2XL</t>
        </is>
      </c>
      <c r="I13" s="0">
        <v>89.99</v>
      </c>
      <c r="J13" s="0">
        <v>2</v>
      </c>
    </row>
    <row r="14" spans="1:10" customHeight="0">
      <c r="A14" s="0">
        <f>HYPERLINK("https://dl.dropboxusercontent.com/scl/fi/y14644gg7r9hhj7egealg/kendrickt.jpg?rlkey=1badq8ednxcoil7oreluyrypz&amp;dl=0","Click to download Image")</f>
      </c>
      <c r="B14" s="0">
        <f>HYPERLINK("https://dl.dropboxusercontent.com/scl/fi/agvqm45l7lwgo6wt892ts/jersey-size-chartskendrick.jpg?rlkey=cn4u27nevupfq7shnf1q43s7y&amp;dl=0","Click to download SizeChart")</f>
      </c>
      <c r="C14" s="0" t="inlineStr">
        <is>
          <t>Kendrick Men's Relaxed Bike Jersey</t>
        </is>
      </c>
      <c r="D14" s="0" t="inlineStr">
        <is>
          <t>'152305</t>
        </is>
      </c>
      <c r="E14" s="0" t="inlineStr">
        <is>
          <t>IOWA KENDRI M BK:152305F-3XL</t>
        </is>
      </c>
      <c r="F14" s="0" t="inlineStr">
        <is>
          <t>'800152305097</t>
        </is>
      </c>
      <c r="G14" s="0" t="inlineStr">
        <is>
          <t>MENS</t>
        </is>
      </c>
      <c r="H14" s="0" t="inlineStr">
        <is>
          <t>3XL</t>
        </is>
      </c>
      <c r="I14" s="0">
        <v>89.99</v>
      </c>
      <c r="J14" s="0">
        <v>1</v>
      </c>
    </row>
    <row r="15" spans="1:10" customHeight="0">
      <c r="A15" s="0">
        <f>HYPERLINK("https://dl.dropboxusercontent.com/scl/fi/y14644gg7r9hhj7egealg/kendrickt.jpg?rlkey=1badq8ednxcoil7oreluyrypz&amp;dl=0","Click to download Image")</f>
      </c>
      <c r="B15" s="0">
        <f>HYPERLINK("https://dl.dropboxusercontent.com/scl/fi/agvqm45l7lwgo6wt892ts/jersey-size-chartskendrick.jpg?rlkey=cn4u27nevupfq7shnf1q43s7y&amp;dl=0","Click to download SizeChart")</f>
      </c>
      <c r="C15" s="0" t="inlineStr">
        <is>
          <t>Kendrick Men's Relaxed Bike Jersey</t>
        </is>
      </c>
      <c r="D15" s="0" t="inlineStr">
        <is>
          <t>'152305</t>
        </is>
      </c>
      <c r="E15" s="0" t="inlineStr">
        <is>
          <t>IOWA KENDRI M BK:152305Z-12PK</t>
        </is>
      </c>
      <c r="F15" s="0" t="inlineStr">
        <is>
          <t>'800152305998</t>
        </is>
      </c>
      <c r="G15" s="0" t="inlineStr">
        <is>
          <t>MENS</t>
        </is>
      </c>
      <c r="H15" s="0" t="inlineStr">
        <is>
          <t>12 PACK</t>
        </is>
      </c>
      <c r="I15" s="0">
        <v>868.7</v>
      </c>
      <c r="J15" s="0">
        <v>1</v>
      </c>
    </row>
    <row r="16" spans="1:10" customHeight="0">
      <c r="A16" s="0">
        <f>HYPERLINK("https://dl.dropboxusercontent.com/scl/fi/gpjvaxic94v95wx2rbwv9/kendrick-152124-tn.jpg?rlkey=9rupi99wj64yakub1y41y70vs&amp;dl=0","Click to download Image")</f>
      </c>
      <c r="B16" s="0">
        <f>HYPERLINK("https://dl.dropboxusercontent.com/scl/fi/agvqm45l7lwgo6wt892ts/jersey-size-chartskendrick.jpg?rlkey=cn4u27nevupfq7shnf1q43s7y&amp;dl=0","Click to download SizeChart")</f>
      </c>
      <c r="C16" s="0" t="inlineStr">
        <is>
          <t>Kendrick Men's Relaxed Bike Jersey</t>
        </is>
      </c>
      <c r="D16" s="0" t="inlineStr">
        <is>
          <t>'152124</t>
        </is>
      </c>
      <c r="E16" s="0" t="inlineStr">
        <is>
          <t>ISU KENDRI M CL:152124A-S</t>
        </is>
      </c>
      <c r="F16" s="0" t="inlineStr">
        <is>
          <t>'800151329049</t>
        </is>
      </c>
      <c r="G16" s="0" t="inlineStr">
        <is>
          <t>MENS</t>
        </is>
      </c>
      <c r="H16" s="0" t="inlineStr">
        <is>
          <t>S</t>
        </is>
      </c>
      <c r="I16" s="0">
        <v>89.99</v>
      </c>
      <c r="J16" s="0">
        <v>0</v>
      </c>
    </row>
    <row r="17" spans="1:10" customHeight="0">
      <c r="A17" s="0">
        <f>HYPERLINK("https://dl.dropboxusercontent.com/scl/fi/gpjvaxic94v95wx2rbwv9/kendrick-152124-tn.jpg?rlkey=9rupi99wj64yakub1y41y70vs&amp;dl=0","Click to download Image")</f>
      </c>
      <c r="B17" s="0">
        <f>HYPERLINK("https://dl.dropboxusercontent.com/scl/fi/agvqm45l7lwgo6wt892ts/jersey-size-chartskendrick.jpg?rlkey=cn4u27nevupfq7shnf1q43s7y&amp;dl=0","Click to download SizeChart")</f>
      </c>
      <c r="C17" s="0" t="inlineStr">
        <is>
          <t>Kendrick Men's Relaxed Bike Jersey</t>
        </is>
      </c>
      <c r="D17" s="0" t="inlineStr">
        <is>
          <t>'152124</t>
        </is>
      </c>
      <c r="E17" s="0" t="inlineStr">
        <is>
          <t>ISU KENDRI M CL:152124B-M</t>
        </is>
      </c>
      <c r="F17" s="0" t="inlineStr">
        <is>
          <t>'800151329056</t>
        </is>
      </c>
      <c r="G17" s="0" t="inlineStr">
        <is>
          <t>MENS</t>
        </is>
      </c>
      <c r="H17" s="0" t="inlineStr">
        <is>
          <t>M</t>
        </is>
      </c>
      <c r="I17" s="0">
        <v>89.99</v>
      </c>
      <c r="J17" s="0">
        <v>0</v>
      </c>
    </row>
    <row r="18" spans="1:10" customHeight="0">
      <c r="A18" s="0">
        <f>HYPERLINK("https://dl.dropboxusercontent.com/scl/fi/gpjvaxic94v95wx2rbwv9/kendrick-152124-tn.jpg?rlkey=9rupi99wj64yakub1y41y70vs&amp;dl=0","Click to download Image")</f>
      </c>
      <c r="B18" s="0">
        <f>HYPERLINK("https://dl.dropboxusercontent.com/scl/fi/agvqm45l7lwgo6wt892ts/jersey-size-chartskendrick.jpg?rlkey=cn4u27nevupfq7shnf1q43s7y&amp;dl=0","Click to download SizeChart")</f>
      </c>
      <c r="C18" s="0" t="inlineStr">
        <is>
          <t>Kendrick Men's Relaxed Bike Jersey</t>
        </is>
      </c>
      <c r="D18" s="0" t="inlineStr">
        <is>
          <t>'152124</t>
        </is>
      </c>
      <c r="E18" s="0" t="inlineStr">
        <is>
          <t>ISU KENDRI M CL:152124C-L</t>
        </is>
      </c>
      <c r="F18" s="0" t="inlineStr">
        <is>
          <t>'800151329063</t>
        </is>
      </c>
      <c r="G18" s="0" t="inlineStr">
        <is>
          <t>MENS</t>
        </is>
      </c>
      <c r="H18" s="0" t="inlineStr">
        <is>
          <t>L</t>
        </is>
      </c>
      <c r="I18" s="0">
        <v>89.99</v>
      </c>
      <c r="J18" s="0">
        <v>1</v>
      </c>
    </row>
    <row r="19" spans="1:10" customHeight="0">
      <c r="A19" s="0">
        <f>HYPERLINK("https://dl.dropboxusercontent.com/scl/fi/gpjvaxic94v95wx2rbwv9/kendrick-152124-tn.jpg?rlkey=9rupi99wj64yakub1y41y70vs&amp;dl=0","Click to download Image")</f>
      </c>
      <c r="B19" s="0">
        <f>HYPERLINK("https://dl.dropboxusercontent.com/scl/fi/agvqm45l7lwgo6wt892ts/jersey-size-chartskendrick.jpg?rlkey=cn4u27nevupfq7shnf1q43s7y&amp;dl=0","Click to download SizeChart")</f>
      </c>
      <c r="C19" s="0" t="inlineStr">
        <is>
          <t>Kendrick Men's Relaxed Bike Jersey</t>
        </is>
      </c>
      <c r="D19" s="0" t="inlineStr">
        <is>
          <t>'152124</t>
        </is>
      </c>
      <c r="E19" s="0" t="inlineStr">
        <is>
          <t>ISU KENDRI M CL:152124D-XL</t>
        </is>
      </c>
      <c r="F19" s="0" t="inlineStr">
        <is>
          <t>'800151329070</t>
        </is>
      </c>
      <c r="G19" s="0" t="inlineStr">
        <is>
          <t>MENS</t>
        </is>
      </c>
      <c r="H19" s="0" t="inlineStr">
        <is>
          <t>XL</t>
        </is>
      </c>
      <c r="I19" s="0">
        <v>89.99</v>
      </c>
      <c r="J19" s="0">
        <v>5</v>
      </c>
    </row>
    <row r="20" spans="1:10" customHeight="0">
      <c r="A20" s="0">
        <f>HYPERLINK("https://dl.dropboxusercontent.com/scl/fi/gpjvaxic94v95wx2rbwv9/kendrick-152124-tn.jpg?rlkey=9rupi99wj64yakub1y41y70vs&amp;dl=0","Click to download Image")</f>
      </c>
      <c r="B20" s="0">
        <f>HYPERLINK("https://dl.dropboxusercontent.com/scl/fi/agvqm45l7lwgo6wt892ts/jersey-size-chartskendrick.jpg?rlkey=cn4u27nevupfq7shnf1q43s7y&amp;dl=0","Click to download SizeChart")</f>
      </c>
      <c r="C20" s="0" t="inlineStr">
        <is>
          <t>Kendrick Men's Relaxed Bike Jersey</t>
        </is>
      </c>
      <c r="D20" s="0" t="inlineStr">
        <is>
          <t>'152124</t>
        </is>
      </c>
      <c r="E20" s="0" t="inlineStr">
        <is>
          <t>ISU KENDRI M CL:152124E-2XL</t>
        </is>
      </c>
      <c r="F20" s="0" t="inlineStr">
        <is>
          <t>'800151329087</t>
        </is>
      </c>
      <c r="G20" s="0" t="inlineStr">
        <is>
          <t>MENS</t>
        </is>
      </c>
      <c r="H20" s="0" t="inlineStr">
        <is>
          <t>2XL</t>
        </is>
      </c>
      <c r="I20" s="0">
        <v>89.99</v>
      </c>
      <c r="J20" s="0">
        <v>2</v>
      </c>
    </row>
    <row r="21" spans="1:10" customHeight="0">
      <c r="A21" s="0">
        <f>HYPERLINK("https://dl.dropboxusercontent.com/scl/fi/gpjvaxic94v95wx2rbwv9/kendrick-152124-tn.jpg?rlkey=9rupi99wj64yakub1y41y70vs&amp;dl=0","Click to download Image")</f>
      </c>
      <c r="B21" s="0">
        <f>HYPERLINK("https://dl.dropboxusercontent.com/scl/fi/agvqm45l7lwgo6wt892ts/jersey-size-chartskendrick.jpg?rlkey=cn4u27nevupfq7shnf1q43s7y&amp;dl=0","Click to download SizeChart")</f>
      </c>
      <c r="C21" s="0" t="inlineStr">
        <is>
          <t>Kendrick Men's Relaxed Bike Jersey</t>
        </is>
      </c>
      <c r="D21" s="0" t="inlineStr">
        <is>
          <t>'152124</t>
        </is>
      </c>
      <c r="E21" s="0" t="inlineStr">
        <is>
          <t>ISU KENDRI M CL:152124F-3XL</t>
        </is>
      </c>
      <c r="F21" s="0" t="inlineStr">
        <is>
          <t>'800151329094</t>
        </is>
      </c>
      <c r="G21" s="0" t="inlineStr">
        <is>
          <t>MENS</t>
        </is>
      </c>
      <c r="H21" s="0" t="inlineStr">
        <is>
          <t>3XL</t>
        </is>
      </c>
      <c r="I21" s="0">
        <v>89.99</v>
      </c>
      <c r="J21" s="0">
        <v>0</v>
      </c>
    </row>
    <row r="22" spans="1:10" customHeight="0">
      <c r="A22" s="0">
        <f>HYPERLINK("https://dl.dropboxusercontent.com/scl/fi/gpjvaxic94v95wx2rbwv9/kendrick-152124-tn.jpg?rlkey=9rupi99wj64yakub1y41y70vs&amp;dl=0","Click to download Image")</f>
      </c>
      <c r="B22" s="0">
        <f>HYPERLINK("https://dl.dropboxusercontent.com/scl/fi/agvqm45l7lwgo6wt892ts/jersey-size-chartskendrick.jpg?rlkey=cn4u27nevupfq7shnf1q43s7y&amp;dl=0","Click to download SizeChart")</f>
      </c>
      <c r="C22" s="0" t="inlineStr">
        <is>
          <t>Kendrick Men's Relaxed Bike Jersey</t>
        </is>
      </c>
      <c r="D22" s="0" t="inlineStr">
        <is>
          <t>'152124</t>
        </is>
      </c>
      <c r="E22" s="0" t="inlineStr">
        <is>
          <t>ISU KENDRI M CL:152124Z-12PK</t>
        </is>
      </c>
      <c r="F22" s="0" t="inlineStr">
        <is>
          <t>'800151329995</t>
        </is>
      </c>
      <c r="G22" s="0" t="inlineStr">
        <is>
          <t>MENS</t>
        </is>
      </c>
      <c r="H22" s="0" t="inlineStr">
        <is>
          <t>12 PACK</t>
        </is>
      </c>
      <c r="I22" s="0">
        <v>868.7</v>
      </c>
      <c r="J22" s="0">
        <v>1</v>
      </c>
    </row>
    <row r="23" spans="1:10" customHeight="0">
      <c r="A23" s="0">
        <f>HYPERLINK("https://dl.dropboxusercontent.com/scl/fi/16p1jogi9o25cz00iaa8z/kendrick-152308-f.jpg?rlkey=uadev7vykos30h7xzhhcroieb&amp;dl=0","Click to download Image")</f>
      </c>
      <c r="B23" s="0">
        <f>HYPERLINK("https://dl.dropboxusercontent.com/scl/fi/agvqm45l7lwgo6wt892ts/jersey-size-chartskendrick.jpg?rlkey=cn4u27nevupfq7shnf1q43s7y&amp;dl=0","Click to download SizeChart")</f>
      </c>
      <c r="C23" s="0" t="inlineStr">
        <is>
          <t>Kendrick Men's Relaxed Bike Jersey</t>
        </is>
      </c>
      <c r="D23" s="0" t="inlineStr">
        <is>
          <t>'152308</t>
        </is>
      </c>
      <c r="E23" s="0" t="inlineStr">
        <is>
          <t>DRK KENDRI M RL:152308A-S</t>
        </is>
      </c>
      <c r="F23" s="0" t="inlineStr">
        <is>
          <t>'817152308041</t>
        </is>
      </c>
      <c r="G23" s="0" t="inlineStr">
        <is>
          <t>MENS</t>
        </is>
      </c>
      <c r="H23" s="0" t="inlineStr">
        <is>
          <t>S</t>
        </is>
      </c>
      <c r="I23" s="0">
        <v>89.99</v>
      </c>
      <c r="J23" s="0">
        <v>4</v>
      </c>
    </row>
    <row r="24" spans="1:10" customHeight="0">
      <c r="A24" s="0">
        <f>HYPERLINK("https://dl.dropboxusercontent.com/scl/fi/16p1jogi9o25cz00iaa8z/kendrick-152308-f.jpg?rlkey=uadev7vykos30h7xzhhcroieb&amp;dl=0","Click to download Image")</f>
      </c>
      <c r="B24" s="0">
        <f>HYPERLINK("https://dl.dropboxusercontent.com/scl/fi/agvqm45l7lwgo6wt892ts/jersey-size-chartskendrick.jpg?rlkey=cn4u27nevupfq7shnf1q43s7y&amp;dl=0","Click to download SizeChart")</f>
      </c>
      <c r="C24" s="0" t="inlineStr">
        <is>
          <t>Kendrick Men's Relaxed Bike Jersey</t>
        </is>
      </c>
      <c r="D24" s="0" t="inlineStr">
        <is>
          <t>'152308</t>
        </is>
      </c>
      <c r="E24" s="0" t="inlineStr">
        <is>
          <t>DRK KENDRI M RL:152308B-M</t>
        </is>
      </c>
      <c r="F24" s="0" t="inlineStr">
        <is>
          <t>'817152308058</t>
        </is>
      </c>
      <c r="G24" s="0" t="inlineStr">
        <is>
          <t>MENS</t>
        </is>
      </c>
      <c r="H24" s="0" t="inlineStr">
        <is>
          <t>M</t>
        </is>
      </c>
      <c r="I24" s="0">
        <v>89.99</v>
      </c>
      <c r="J24" s="0">
        <v>8</v>
      </c>
    </row>
    <row r="25" spans="1:10" customHeight="0">
      <c r="A25" s="0">
        <f>HYPERLINK("https://dl.dropboxusercontent.com/scl/fi/16p1jogi9o25cz00iaa8z/kendrick-152308-f.jpg?rlkey=uadev7vykos30h7xzhhcroieb&amp;dl=0","Click to download Image")</f>
      </c>
      <c r="B25" s="0">
        <f>HYPERLINK("https://dl.dropboxusercontent.com/scl/fi/agvqm45l7lwgo6wt892ts/jersey-size-chartskendrick.jpg?rlkey=cn4u27nevupfq7shnf1q43s7y&amp;dl=0","Click to download SizeChart")</f>
      </c>
      <c r="C25" s="0" t="inlineStr">
        <is>
          <t>Kendrick Men's Relaxed Bike Jersey</t>
        </is>
      </c>
      <c r="D25" s="0" t="inlineStr">
        <is>
          <t>'152308</t>
        </is>
      </c>
      <c r="E25" s="0" t="inlineStr">
        <is>
          <t>DRK KENDRI M RL:152308C-L</t>
        </is>
      </c>
      <c r="F25" s="0" t="inlineStr">
        <is>
          <t>'817152308065</t>
        </is>
      </c>
      <c r="G25" s="0" t="inlineStr">
        <is>
          <t>MENS</t>
        </is>
      </c>
      <c r="H25" s="0" t="inlineStr">
        <is>
          <t>L</t>
        </is>
      </c>
      <c r="I25" s="0">
        <v>89.99</v>
      </c>
      <c r="J25" s="0">
        <v>11</v>
      </c>
    </row>
    <row r="26" spans="1:10" customHeight="0">
      <c r="A26" s="0">
        <f>HYPERLINK("https://dl.dropboxusercontent.com/scl/fi/16p1jogi9o25cz00iaa8z/kendrick-152308-f.jpg?rlkey=uadev7vykos30h7xzhhcroieb&amp;dl=0","Click to download Image")</f>
      </c>
      <c r="B26" s="0">
        <f>HYPERLINK("https://dl.dropboxusercontent.com/scl/fi/agvqm45l7lwgo6wt892ts/jersey-size-chartskendrick.jpg?rlkey=cn4u27nevupfq7shnf1q43s7y&amp;dl=0","Click to download SizeChart")</f>
      </c>
      <c r="C26" s="0" t="inlineStr">
        <is>
          <t>Kendrick Men's Relaxed Bike Jersey</t>
        </is>
      </c>
      <c r="D26" s="0" t="inlineStr">
        <is>
          <t>'152308</t>
        </is>
      </c>
      <c r="E26" s="0" t="inlineStr">
        <is>
          <t>DRK KENDRI M RL:152308D-XL</t>
        </is>
      </c>
      <c r="F26" s="0" t="inlineStr">
        <is>
          <t>'817152308072</t>
        </is>
      </c>
      <c r="G26" s="0" t="inlineStr">
        <is>
          <t>MENS</t>
        </is>
      </c>
      <c r="H26" s="0" t="inlineStr">
        <is>
          <t>XL</t>
        </is>
      </c>
      <c r="I26" s="0">
        <v>89.99</v>
      </c>
      <c r="J26" s="0">
        <v>12</v>
      </c>
    </row>
    <row r="27" spans="1:10" customHeight="0">
      <c r="A27" s="0">
        <f>HYPERLINK("https://dl.dropboxusercontent.com/scl/fi/16p1jogi9o25cz00iaa8z/kendrick-152308-f.jpg?rlkey=uadev7vykos30h7xzhhcroieb&amp;dl=0","Click to download Image")</f>
      </c>
      <c r="B27" s="0">
        <f>HYPERLINK("https://dl.dropboxusercontent.com/scl/fi/agvqm45l7lwgo6wt892ts/jersey-size-chartskendrick.jpg?rlkey=cn4u27nevupfq7shnf1q43s7y&amp;dl=0","Click to download SizeChart")</f>
      </c>
      <c r="C27" s="0" t="inlineStr">
        <is>
          <t>Kendrick Men's Relaxed Bike Jersey</t>
        </is>
      </c>
      <c r="D27" s="0" t="inlineStr">
        <is>
          <t>'152308</t>
        </is>
      </c>
      <c r="E27" s="0" t="inlineStr">
        <is>
          <t>DRK KENDRI M RL:152308E-2XL</t>
        </is>
      </c>
      <c r="F27" s="0" t="inlineStr">
        <is>
          <t>'817152308089</t>
        </is>
      </c>
      <c r="G27" s="0" t="inlineStr">
        <is>
          <t>MENS</t>
        </is>
      </c>
      <c r="H27" s="0" t="inlineStr">
        <is>
          <t>2XL</t>
        </is>
      </c>
      <c r="I27" s="0">
        <v>89.99</v>
      </c>
      <c r="J27" s="0">
        <v>7</v>
      </c>
    </row>
    <row r="28" spans="1:10" customHeight="0">
      <c r="A28" s="0">
        <f>HYPERLINK("https://dl.dropboxusercontent.com/scl/fi/16p1jogi9o25cz00iaa8z/kendrick-152308-f.jpg?rlkey=uadev7vykos30h7xzhhcroieb&amp;dl=0","Click to download Image")</f>
      </c>
      <c r="B28" s="0">
        <f>HYPERLINK("https://dl.dropboxusercontent.com/scl/fi/agvqm45l7lwgo6wt892ts/jersey-size-chartskendrick.jpg?rlkey=cn4u27nevupfq7shnf1q43s7y&amp;dl=0","Click to download SizeChart")</f>
      </c>
      <c r="C28" s="0" t="inlineStr">
        <is>
          <t>Kendrick Men's Relaxed Bike Jersey</t>
        </is>
      </c>
      <c r="D28" s="0" t="inlineStr">
        <is>
          <t>'152308</t>
        </is>
      </c>
      <c r="E28" s="0" t="inlineStr">
        <is>
          <t>DRK KENDRI M RL:152308F-3XL</t>
        </is>
      </c>
      <c r="F28" s="0" t="inlineStr">
        <is>
          <t>'817152308096</t>
        </is>
      </c>
      <c r="G28" s="0" t="inlineStr">
        <is>
          <t>MENS</t>
        </is>
      </c>
      <c r="H28" s="0" t="inlineStr">
        <is>
          <t>3XL</t>
        </is>
      </c>
      <c r="I28" s="0">
        <v>89.99</v>
      </c>
      <c r="J28" s="0">
        <v>4</v>
      </c>
    </row>
    <row r="29" spans="1:10" customHeight="0">
      <c r="A29" s="0">
        <f>HYPERLINK("https://dl.dropboxusercontent.com/scl/fi/16p1jogi9o25cz00iaa8z/kendrick-152308-f.jpg?rlkey=uadev7vykos30h7xzhhcroieb&amp;dl=0","Click to download Image")</f>
      </c>
      <c r="B29" s="0">
        <f>HYPERLINK("https://dl.dropboxusercontent.com/scl/fi/agvqm45l7lwgo6wt892ts/jersey-size-chartskendrick.jpg?rlkey=cn4u27nevupfq7shnf1q43s7y&amp;dl=0","Click to download SizeChart")</f>
      </c>
      <c r="C29" s="0" t="inlineStr">
        <is>
          <t>Kendrick Men's Relaxed Bike Jersey</t>
        </is>
      </c>
      <c r="D29" s="0" t="inlineStr">
        <is>
          <t>'152308</t>
        </is>
      </c>
      <c r="E29" s="0" t="inlineStr">
        <is>
          <t>DRK KENDRI M RL:152308Z-12PK</t>
        </is>
      </c>
      <c r="F29" s="0" t="inlineStr">
        <is>
          <t>'817152308997</t>
        </is>
      </c>
      <c r="G29" s="0" t="inlineStr">
        <is>
          <t>MENS</t>
        </is>
      </c>
      <c r="H29" s="0" t="inlineStr">
        <is>
          <t>12 PACK</t>
        </is>
      </c>
      <c r="I29" s="0">
        <v>868.7</v>
      </c>
      <c r="J29" s="0">
        <v>3</v>
      </c>
    </row>
    <row r="30" spans="1:10" customHeight="0">
      <c r="A30" s="0">
        <f>HYPERLINK("https://dl.dropboxusercontent.com/scl/fi/wwi3rbcbuz6rx9ubz5ijf/kendrickt.jpg?rlkey=6m4y6fb9c8qbmboz3ugpt51f3&amp;dl=0","Click to download Image")</f>
      </c>
      <c r="B30" s="0">
        <f>HYPERLINK("https://dl.dropboxusercontent.com/scl/fi/s5l6rk6pbvrqcs8y2k4cs/jersey-size-chartskendrick.jpg?rlkey=db00w3ukoywjt2jcci24wq2hx&amp;dl=0","Click to download SizeChart")</f>
      </c>
      <c r="C30" s="0" t="inlineStr">
        <is>
          <t>Kendrick Men's Bike Jersey</t>
        </is>
      </c>
      <c r="D30" s="0" t="inlineStr">
        <is>
          <t>'125948</t>
        </is>
      </c>
      <c r="E30" s="0" t="inlineStr">
        <is>
          <t>IOWA M KENDRI BK:125948A-S</t>
        </is>
      </c>
      <c r="F30" s="0" t="inlineStr">
        <is>
          <t>'800125948047</t>
        </is>
      </c>
      <c r="G30" s="0" t="inlineStr">
        <is>
          <t>MENS</t>
        </is>
      </c>
      <c r="H30" s="0" t="inlineStr">
        <is>
          <t>S</t>
        </is>
      </c>
      <c r="I30" s="0">
        <v>89.99</v>
      </c>
      <c r="J30" s="0">
        <v>11</v>
      </c>
    </row>
    <row r="31" spans="1:10" customHeight="0">
      <c r="A31" s="0">
        <f>HYPERLINK("https://dl.dropboxusercontent.com/scl/fi/wwi3rbcbuz6rx9ubz5ijf/kendrickt.jpg?rlkey=6m4y6fb9c8qbmboz3ugpt51f3&amp;dl=0","Click to download Image")</f>
      </c>
      <c r="B31" s="0">
        <f>HYPERLINK("https://dl.dropboxusercontent.com/scl/fi/s5l6rk6pbvrqcs8y2k4cs/jersey-size-chartskendrick.jpg?rlkey=db00w3ukoywjt2jcci24wq2hx&amp;dl=0","Click to download SizeChart")</f>
      </c>
      <c r="C31" s="0" t="inlineStr">
        <is>
          <t>Kendrick Men's Bike Jersey</t>
        </is>
      </c>
      <c r="D31" s="0" t="inlineStr">
        <is>
          <t>'125948</t>
        </is>
      </c>
      <c r="E31" s="0" t="inlineStr">
        <is>
          <t>IOWA M KENDRI BK:125948B-M</t>
        </is>
      </c>
      <c r="F31" s="0" t="inlineStr">
        <is>
          <t>'800125948054</t>
        </is>
      </c>
      <c r="G31" s="0" t="inlineStr">
        <is>
          <t>MENS</t>
        </is>
      </c>
      <c r="H31" s="0" t="inlineStr">
        <is>
          <t>M</t>
        </is>
      </c>
      <c r="I31" s="0">
        <v>89.99</v>
      </c>
      <c r="J31" s="0">
        <v>18</v>
      </c>
    </row>
    <row r="32" spans="1:10" customHeight="0">
      <c r="A32" s="0">
        <f>HYPERLINK("https://dl.dropboxusercontent.com/scl/fi/wwi3rbcbuz6rx9ubz5ijf/kendrickt.jpg?rlkey=6m4y6fb9c8qbmboz3ugpt51f3&amp;dl=0","Click to download Image")</f>
      </c>
      <c r="B32" s="0">
        <f>HYPERLINK("https://dl.dropboxusercontent.com/scl/fi/s5l6rk6pbvrqcs8y2k4cs/jersey-size-chartskendrick.jpg?rlkey=db00w3ukoywjt2jcci24wq2hx&amp;dl=0","Click to download SizeChart")</f>
      </c>
      <c r="C32" s="0" t="inlineStr">
        <is>
          <t>Kendrick Men's Bike Jersey</t>
        </is>
      </c>
      <c r="D32" s="0" t="inlineStr">
        <is>
          <t>'125948</t>
        </is>
      </c>
      <c r="E32" s="0" t="inlineStr">
        <is>
          <t>IOWA M KENDRI BK:125948C-L</t>
        </is>
      </c>
      <c r="F32" s="0" t="inlineStr">
        <is>
          <t>'800125948061</t>
        </is>
      </c>
      <c r="G32" s="0" t="inlineStr">
        <is>
          <t>MENS</t>
        </is>
      </c>
      <c r="H32" s="0" t="inlineStr">
        <is>
          <t>L</t>
        </is>
      </c>
      <c r="I32" s="0">
        <v>89.99</v>
      </c>
      <c r="J32" s="0">
        <v>24</v>
      </c>
    </row>
    <row r="33" spans="1:10" customHeight="0">
      <c r="A33" s="0">
        <f>HYPERLINK("https://dl.dropboxusercontent.com/scl/fi/wwi3rbcbuz6rx9ubz5ijf/kendrickt.jpg?rlkey=6m4y6fb9c8qbmboz3ugpt51f3&amp;dl=0","Click to download Image")</f>
      </c>
      <c r="B33" s="0">
        <f>HYPERLINK("https://dl.dropboxusercontent.com/scl/fi/s5l6rk6pbvrqcs8y2k4cs/jersey-size-chartskendrick.jpg?rlkey=db00w3ukoywjt2jcci24wq2hx&amp;dl=0","Click to download SizeChart")</f>
      </c>
      <c r="C33" s="0" t="inlineStr">
        <is>
          <t>Kendrick Men's Bike Jersey</t>
        </is>
      </c>
      <c r="D33" s="0" t="inlineStr">
        <is>
          <t>'125948</t>
        </is>
      </c>
      <c r="E33" s="0" t="inlineStr">
        <is>
          <t>IOWA M KENDRI BK:125948D-XL</t>
        </is>
      </c>
      <c r="F33" s="0" t="inlineStr">
        <is>
          <t>'800125948078</t>
        </is>
      </c>
      <c r="G33" s="0" t="inlineStr">
        <is>
          <t>MENS</t>
        </is>
      </c>
      <c r="H33" s="0" t="inlineStr">
        <is>
          <t>XL</t>
        </is>
      </c>
      <c r="I33" s="0">
        <v>89.99</v>
      </c>
      <c r="J33" s="0">
        <v>21</v>
      </c>
    </row>
    <row r="34" spans="1:10" customHeight="0">
      <c r="A34" s="0">
        <f>HYPERLINK("https://dl.dropboxusercontent.com/scl/fi/wwi3rbcbuz6rx9ubz5ijf/kendrickt.jpg?rlkey=6m4y6fb9c8qbmboz3ugpt51f3&amp;dl=0","Click to download Image")</f>
      </c>
      <c r="B34" s="0">
        <f>HYPERLINK("https://dl.dropboxusercontent.com/scl/fi/s5l6rk6pbvrqcs8y2k4cs/jersey-size-chartskendrick.jpg?rlkey=db00w3ukoywjt2jcci24wq2hx&amp;dl=0","Click to download SizeChart")</f>
      </c>
      <c r="C34" s="0" t="inlineStr">
        <is>
          <t>Kendrick Men's Bike Jersey</t>
        </is>
      </c>
      <c r="D34" s="0" t="inlineStr">
        <is>
          <t>'125948</t>
        </is>
      </c>
      <c r="E34" s="0" t="inlineStr">
        <is>
          <t>IOWA M KENDRI BK:125948E-2XL</t>
        </is>
      </c>
      <c r="F34" s="0" t="inlineStr">
        <is>
          <t>'800125948085</t>
        </is>
      </c>
      <c r="G34" s="0" t="inlineStr">
        <is>
          <t>MENS</t>
        </is>
      </c>
      <c r="H34" s="0" t="inlineStr">
        <is>
          <t>2XL</t>
        </is>
      </c>
      <c r="I34" s="0">
        <v>89.99</v>
      </c>
      <c r="J34" s="0">
        <v>13</v>
      </c>
    </row>
    <row r="35" spans="1:10" customHeight="0">
      <c r="A35" s="0">
        <f>HYPERLINK("https://dl.dropboxusercontent.com/scl/fi/wwi3rbcbuz6rx9ubz5ijf/kendrickt.jpg?rlkey=6m4y6fb9c8qbmboz3ugpt51f3&amp;dl=0","Click to download Image")</f>
      </c>
      <c r="B35" s="0">
        <f>HYPERLINK("https://dl.dropboxusercontent.com/scl/fi/s5l6rk6pbvrqcs8y2k4cs/jersey-size-chartskendrick.jpg?rlkey=db00w3ukoywjt2jcci24wq2hx&amp;dl=0","Click to download SizeChart")</f>
      </c>
      <c r="C35" s="0" t="inlineStr">
        <is>
          <t>Kendrick Men's Bike Jersey</t>
        </is>
      </c>
      <c r="D35" s="0" t="inlineStr">
        <is>
          <t>'125948</t>
        </is>
      </c>
      <c r="E35" s="0" t="inlineStr">
        <is>
          <t>IOWA M KENDRI BK:125948F-3XL</t>
        </is>
      </c>
      <c r="F35" s="0" t="inlineStr">
        <is>
          <t>'800125948092</t>
        </is>
      </c>
      <c r="G35" s="0" t="inlineStr">
        <is>
          <t>MENS</t>
        </is>
      </c>
      <c r="H35" s="0" t="inlineStr">
        <is>
          <t>3XL</t>
        </is>
      </c>
      <c r="I35" s="0">
        <v>89.99</v>
      </c>
      <c r="J35" s="0">
        <v>12</v>
      </c>
    </row>
    <row r="36" spans="1:10" customHeight="0">
      <c r="A36" s="0">
        <f>HYPERLINK("https://dl.dropboxusercontent.com/scl/fi/wwi3rbcbuz6rx9ubz5ijf/kendrickt.jpg?rlkey=6m4y6fb9c8qbmboz3ugpt51f3&amp;dl=0","Click to download Image")</f>
      </c>
      <c r="B36" s="0">
        <f>HYPERLINK("https://dl.dropboxusercontent.com/scl/fi/s5l6rk6pbvrqcs8y2k4cs/jersey-size-chartskendrick.jpg?rlkey=db00w3ukoywjt2jcci24wq2hx&amp;dl=0","Click to download SizeChart")</f>
      </c>
      <c r="C36" s="0" t="inlineStr">
        <is>
          <t>Kendrick Men's Bike Jersey</t>
        </is>
      </c>
      <c r="D36" s="0" t="inlineStr">
        <is>
          <t>'125948</t>
        </is>
      </c>
      <c r="E36" s="0" t="inlineStr">
        <is>
          <t>IOWA M KENDRI BK:125948Z-12PK</t>
        </is>
      </c>
      <c r="F36" s="0" t="inlineStr">
        <is>
          <t>'800125948993</t>
        </is>
      </c>
      <c r="G36" s="0" t="inlineStr">
        <is>
          <t>MENS</t>
        </is>
      </c>
      <c r="H36" s="0" t="inlineStr">
        <is>
          <t>12 PACK</t>
        </is>
      </c>
      <c r="I36" s="0">
        <v>859.2</v>
      </c>
      <c r="J36" s="0">
        <v>6</v>
      </c>
    </row>
    <row r="37" spans="1:10" customHeight="0">
      <c r="A37" s="0">
        <f>HYPERLINK("https://dl.dropboxusercontent.com/scl/fi/z3vwyd0ak3zfuqyddarn3/125950t.jpg?rlkey=eurjeq3lq5ytrb7eu6qhzm8e1&amp;dl=0","Click to download Image")</f>
      </c>
      <c r="B37" s="0">
        <f>HYPERLINK("https://dl.dropboxusercontent.com/scl/fi/s5l6rk6pbvrqcs8y2k4cs/jersey-size-chartskendrick.jpg?rlkey=db00w3ukoywjt2jcci24wq2hx&amp;dl=0","Click to download SizeChart")</f>
      </c>
      <c r="C37" s="0" t="inlineStr">
        <is>
          <t>Kendrick Men's Bike Jersey</t>
        </is>
      </c>
      <c r="D37" s="0" t="inlineStr">
        <is>
          <t>'125950</t>
        </is>
      </c>
      <c r="E37" s="0" t="inlineStr">
        <is>
          <t>ISU M KENDRI CL:125950A-S</t>
        </is>
      </c>
      <c r="F37" s="0" t="inlineStr">
        <is>
          <t>'801125950047</t>
        </is>
      </c>
      <c r="G37" s="0" t="inlineStr">
        <is>
          <t>MENS</t>
        </is>
      </c>
      <c r="H37" s="0" t="inlineStr">
        <is>
          <t>S</t>
        </is>
      </c>
      <c r="I37" s="0">
        <v>89.99</v>
      </c>
      <c r="J37" s="0">
        <v>8</v>
      </c>
    </row>
    <row r="38" spans="1:10" customHeight="0">
      <c r="A38" s="0">
        <f>HYPERLINK("https://dl.dropboxusercontent.com/scl/fi/z3vwyd0ak3zfuqyddarn3/125950t.jpg?rlkey=eurjeq3lq5ytrb7eu6qhzm8e1&amp;dl=0","Click to download Image")</f>
      </c>
      <c r="B38" s="0">
        <f>HYPERLINK("https://dl.dropboxusercontent.com/scl/fi/s5l6rk6pbvrqcs8y2k4cs/jersey-size-chartskendrick.jpg?rlkey=db00w3ukoywjt2jcci24wq2hx&amp;dl=0","Click to download SizeChart")</f>
      </c>
      <c r="C38" s="0" t="inlineStr">
        <is>
          <t>Kendrick Men's Bike Jersey</t>
        </is>
      </c>
      <c r="D38" s="0" t="inlineStr">
        <is>
          <t>'125950</t>
        </is>
      </c>
      <c r="E38" s="0" t="inlineStr">
        <is>
          <t>ISU M KENDRI CL:125950B-M</t>
        </is>
      </c>
      <c r="F38" s="0" t="inlineStr">
        <is>
          <t>'801125950054</t>
        </is>
      </c>
      <c r="G38" s="0" t="inlineStr">
        <is>
          <t>MENS</t>
        </is>
      </c>
      <c r="H38" s="0" t="inlineStr">
        <is>
          <t>M</t>
        </is>
      </c>
      <c r="I38" s="0">
        <v>89.99</v>
      </c>
      <c r="J38" s="0">
        <v>16</v>
      </c>
    </row>
    <row r="39" spans="1:10" customHeight="0">
      <c r="A39" s="0">
        <f>HYPERLINK("https://dl.dropboxusercontent.com/scl/fi/z3vwyd0ak3zfuqyddarn3/125950t.jpg?rlkey=eurjeq3lq5ytrb7eu6qhzm8e1&amp;dl=0","Click to download Image")</f>
      </c>
      <c r="B39" s="0">
        <f>HYPERLINK("https://dl.dropboxusercontent.com/scl/fi/s5l6rk6pbvrqcs8y2k4cs/jersey-size-chartskendrick.jpg?rlkey=db00w3ukoywjt2jcci24wq2hx&amp;dl=0","Click to download SizeChart")</f>
      </c>
      <c r="C39" s="0" t="inlineStr">
        <is>
          <t>Kendrick Men's Bike Jersey</t>
        </is>
      </c>
      <c r="D39" s="0" t="inlineStr">
        <is>
          <t>'125950</t>
        </is>
      </c>
      <c r="E39" s="0" t="inlineStr">
        <is>
          <t>ISU M KENDRI CL:125950C-L</t>
        </is>
      </c>
      <c r="F39" s="0" t="inlineStr">
        <is>
          <t>'800125948061</t>
        </is>
      </c>
      <c r="G39" s="0" t="inlineStr">
        <is>
          <t>MENS</t>
        </is>
      </c>
      <c r="H39" s="0" t="inlineStr">
        <is>
          <t>L</t>
        </is>
      </c>
      <c r="I39" s="0">
        <v>89.99</v>
      </c>
      <c r="J39" s="0">
        <v>24</v>
      </c>
    </row>
    <row r="40" spans="1:10" customHeight="0">
      <c r="A40" s="0">
        <f>HYPERLINK("https://dl.dropboxusercontent.com/scl/fi/z3vwyd0ak3zfuqyddarn3/125950t.jpg?rlkey=eurjeq3lq5ytrb7eu6qhzm8e1&amp;dl=0","Click to download Image")</f>
      </c>
      <c r="B40" s="0">
        <f>HYPERLINK("https://dl.dropboxusercontent.com/scl/fi/s5l6rk6pbvrqcs8y2k4cs/jersey-size-chartskendrick.jpg?rlkey=db00w3ukoywjt2jcci24wq2hx&amp;dl=0","Click to download SizeChart")</f>
      </c>
      <c r="C40" s="0" t="inlineStr">
        <is>
          <t>Kendrick Men's Bike Jersey</t>
        </is>
      </c>
      <c r="D40" s="0" t="inlineStr">
        <is>
          <t>'125950</t>
        </is>
      </c>
      <c r="E40" s="0" t="inlineStr">
        <is>
          <t>ISU M KENDRI CL:125950D-XL</t>
        </is>
      </c>
      <c r="F40" s="0" t="inlineStr">
        <is>
          <t>'801125950078</t>
        </is>
      </c>
      <c r="G40" s="0" t="inlineStr">
        <is>
          <t>MENS</t>
        </is>
      </c>
      <c r="H40" s="0" t="inlineStr">
        <is>
          <t>XL</t>
        </is>
      </c>
      <c r="I40" s="0">
        <v>89.99</v>
      </c>
      <c r="J40" s="0">
        <v>27</v>
      </c>
    </row>
    <row r="41" spans="1:10" customHeight="0">
      <c r="A41" s="0">
        <f>HYPERLINK("https://dl.dropboxusercontent.com/scl/fi/z3vwyd0ak3zfuqyddarn3/125950t.jpg?rlkey=eurjeq3lq5ytrb7eu6qhzm8e1&amp;dl=0","Click to download Image")</f>
      </c>
      <c r="B41" s="0">
        <f>HYPERLINK("https://dl.dropboxusercontent.com/scl/fi/s5l6rk6pbvrqcs8y2k4cs/jersey-size-chartskendrick.jpg?rlkey=db00w3ukoywjt2jcci24wq2hx&amp;dl=0","Click to download SizeChart")</f>
      </c>
      <c r="C41" s="0" t="inlineStr">
        <is>
          <t>Kendrick Men's Bike Jersey</t>
        </is>
      </c>
      <c r="D41" s="0" t="inlineStr">
        <is>
          <t>'125950</t>
        </is>
      </c>
      <c r="E41" s="0" t="inlineStr">
        <is>
          <t>ISU M KENDRI CL:125950E-2XL</t>
        </is>
      </c>
      <c r="F41" s="0" t="inlineStr">
        <is>
          <t>'801125950085</t>
        </is>
      </c>
      <c r="G41" s="0" t="inlineStr">
        <is>
          <t>MENS</t>
        </is>
      </c>
      <c r="H41" s="0" t="inlineStr">
        <is>
          <t>2XL</t>
        </is>
      </c>
      <c r="I41" s="0">
        <v>89.99</v>
      </c>
      <c r="J41" s="0">
        <v>18</v>
      </c>
    </row>
    <row r="42" spans="1:10" customHeight="0">
      <c r="A42" s="0">
        <f>HYPERLINK("https://dl.dropboxusercontent.com/scl/fi/z3vwyd0ak3zfuqyddarn3/125950t.jpg?rlkey=eurjeq3lq5ytrb7eu6qhzm8e1&amp;dl=0","Click to download Image")</f>
      </c>
      <c r="B42" s="0">
        <f>HYPERLINK("https://dl.dropboxusercontent.com/scl/fi/s5l6rk6pbvrqcs8y2k4cs/jersey-size-chartskendrick.jpg?rlkey=db00w3ukoywjt2jcci24wq2hx&amp;dl=0","Click to download SizeChart")</f>
      </c>
      <c r="C42" s="0" t="inlineStr">
        <is>
          <t>Kendrick Men's Bike Jersey</t>
        </is>
      </c>
      <c r="D42" s="0" t="inlineStr">
        <is>
          <t>'125950</t>
        </is>
      </c>
      <c r="E42" s="0" t="inlineStr">
        <is>
          <t>ISU M KENDRI CL:125950F-3XL</t>
        </is>
      </c>
      <c r="F42" s="0" t="inlineStr">
        <is>
          <t>'801125950092</t>
        </is>
      </c>
      <c r="G42" s="0" t="inlineStr">
        <is>
          <t>MENS</t>
        </is>
      </c>
      <c r="H42" s="0" t="inlineStr">
        <is>
          <t>3XL</t>
        </is>
      </c>
      <c r="I42" s="0">
        <v>89.99</v>
      </c>
      <c r="J42" s="0">
        <v>9</v>
      </c>
    </row>
    <row r="43" spans="1:10" customHeight="0">
      <c r="A43" s="0">
        <f>HYPERLINK("https://dl.dropboxusercontent.com/scl/fi/z3vwyd0ak3zfuqyddarn3/125950t.jpg?rlkey=eurjeq3lq5ytrb7eu6qhzm8e1&amp;dl=0","Click to download Image")</f>
      </c>
      <c r="B43" s="0">
        <f>HYPERLINK("https://dl.dropboxusercontent.com/scl/fi/s5l6rk6pbvrqcs8y2k4cs/jersey-size-chartskendrick.jpg?rlkey=db00w3ukoywjt2jcci24wq2hx&amp;dl=0","Click to download SizeChart")</f>
      </c>
      <c r="C43" s="0" t="inlineStr">
        <is>
          <t>Kendrick Men's Bike Jersey</t>
        </is>
      </c>
      <c r="D43" s="0" t="inlineStr">
        <is>
          <t>'125950</t>
        </is>
      </c>
      <c r="E43" s="0" t="inlineStr">
        <is>
          <t>ISU M KENDRI CL:125950Z-12PK</t>
        </is>
      </c>
      <c r="F43" s="0" t="inlineStr">
        <is>
          <t>'801125950993</t>
        </is>
      </c>
      <c r="G43" s="0" t="inlineStr">
        <is>
          <t>MENS</t>
        </is>
      </c>
      <c r="H43" s="0" t="inlineStr">
        <is>
          <t>12 PACK</t>
        </is>
      </c>
      <c r="I43" s="0">
        <v>859.2</v>
      </c>
      <c r="J43" s="0">
        <v>8</v>
      </c>
    </row>
    <row r="44" spans="1:10" customHeight="0">
      <c r="A44" s="0">
        <f>HYPERLINK("https://dl.dropboxusercontent.com/scl/fi/dm1j6gazimig7qx6wnfe0/125951t.jpg?rlkey=nprj2lujhw4adxfz5t7e3n10e&amp;dl=0","Click to download Image")</f>
      </c>
      <c r="B44" s="0">
        <f>HYPERLINK("https://dl.dropboxusercontent.com/scl/fi/s5l6rk6pbvrqcs8y2k4cs/jersey-size-chartskendrick.jpg?rlkey=db00w3ukoywjt2jcci24wq2hx&amp;dl=0","Click to download SizeChart")</f>
      </c>
      <c r="C44" s="0" t="inlineStr">
        <is>
          <t>Kendrick Men's Bike Jersey</t>
        </is>
      </c>
      <c r="D44" s="0" t="inlineStr">
        <is>
          <t>'125951</t>
        </is>
      </c>
      <c r="E44" s="0" t="inlineStr">
        <is>
          <t>UNI M KENDRI PE:125951A-S</t>
        </is>
      </c>
      <c r="F44" s="0" t="inlineStr">
        <is>
          <t>'802125951041</t>
        </is>
      </c>
      <c r="G44" s="0" t="inlineStr">
        <is>
          <t>MENS</t>
        </is>
      </c>
      <c r="H44" s="0" t="inlineStr">
        <is>
          <t>S</t>
        </is>
      </c>
      <c r="I44" s="0">
        <v>89.99</v>
      </c>
      <c r="J44" s="0">
        <v>6</v>
      </c>
    </row>
    <row r="45" spans="1:10" customHeight="0">
      <c r="A45" s="0">
        <f>HYPERLINK("https://dl.dropboxusercontent.com/scl/fi/dm1j6gazimig7qx6wnfe0/125951t.jpg?rlkey=nprj2lujhw4adxfz5t7e3n10e&amp;dl=0","Click to download Image")</f>
      </c>
      <c r="B45" s="0">
        <f>HYPERLINK("https://dl.dropboxusercontent.com/scl/fi/s5l6rk6pbvrqcs8y2k4cs/jersey-size-chartskendrick.jpg?rlkey=db00w3ukoywjt2jcci24wq2hx&amp;dl=0","Click to download SizeChart")</f>
      </c>
      <c r="C45" s="0" t="inlineStr">
        <is>
          <t>Kendrick Men's Bike Jersey</t>
        </is>
      </c>
      <c r="D45" s="0" t="inlineStr">
        <is>
          <t>'125951</t>
        </is>
      </c>
      <c r="E45" s="0" t="inlineStr">
        <is>
          <t>UNI M KENDRI PE:125951B-M</t>
        </is>
      </c>
      <c r="F45" s="0" t="inlineStr">
        <is>
          <t>'802125951058</t>
        </is>
      </c>
      <c r="G45" s="0" t="inlineStr">
        <is>
          <t>MENS</t>
        </is>
      </c>
      <c r="H45" s="0" t="inlineStr">
        <is>
          <t>M</t>
        </is>
      </c>
      <c r="I45" s="0">
        <v>89.99</v>
      </c>
      <c r="J45" s="0">
        <v>12</v>
      </c>
    </row>
    <row r="46" spans="1:10" customHeight="0">
      <c r="A46" s="0">
        <f>HYPERLINK("https://dl.dropboxusercontent.com/scl/fi/dm1j6gazimig7qx6wnfe0/125951t.jpg?rlkey=nprj2lujhw4adxfz5t7e3n10e&amp;dl=0","Click to download Image")</f>
      </c>
      <c r="B46" s="0">
        <f>HYPERLINK("https://dl.dropboxusercontent.com/scl/fi/s5l6rk6pbvrqcs8y2k4cs/jersey-size-chartskendrick.jpg?rlkey=db00w3ukoywjt2jcci24wq2hx&amp;dl=0","Click to download SizeChart")</f>
      </c>
      <c r="C46" s="0" t="inlineStr">
        <is>
          <t>Kendrick Men's Bike Jersey</t>
        </is>
      </c>
      <c r="D46" s="0" t="inlineStr">
        <is>
          <t>'125951</t>
        </is>
      </c>
      <c r="E46" s="0" t="inlineStr">
        <is>
          <t>UNI M KENDRI PE:125951C-L</t>
        </is>
      </c>
      <c r="F46" s="0" t="inlineStr">
        <is>
          <t>'802125951065</t>
        </is>
      </c>
      <c r="G46" s="0" t="inlineStr">
        <is>
          <t>MENS</t>
        </is>
      </c>
      <c r="H46" s="0" t="inlineStr">
        <is>
          <t>L</t>
        </is>
      </c>
      <c r="I46" s="0">
        <v>89.99</v>
      </c>
      <c r="J46" s="0">
        <v>18</v>
      </c>
    </row>
    <row r="47" spans="1:10" customHeight="0">
      <c r="A47" s="0">
        <f>HYPERLINK("https://dl.dropboxusercontent.com/scl/fi/dm1j6gazimig7qx6wnfe0/125951t.jpg?rlkey=nprj2lujhw4adxfz5t7e3n10e&amp;dl=0","Click to download Image")</f>
      </c>
      <c r="B47" s="0">
        <f>HYPERLINK("https://dl.dropboxusercontent.com/scl/fi/s5l6rk6pbvrqcs8y2k4cs/jersey-size-chartskendrick.jpg?rlkey=db00w3ukoywjt2jcci24wq2hx&amp;dl=0","Click to download SizeChart")</f>
      </c>
      <c r="C47" s="0" t="inlineStr">
        <is>
          <t>Kendrick Men's Bike Jersey</t>
        </is>
      </c>
      <c r="D47" s="0" t="inlineStr">
        <is>
          <t>'125951</t>
        </is>
      </c>
      <c r="E47" s="0" t="inlineStr">
        <is>
          <t>UNI M KENDRI PE:125951D-XL</t>
        </is>
      </c>
      <c r="F47" s="0" t="inlineStr">
        <is>
          <t>'802125951072</t>
        </is>
      </c>
      <c r="G47" s="0" t="inlineStr">
        <is>
          <t>MENS</t>
        </is>
      </c>
      <c r="H47" s="0" t="inlineStr">
        <is>
          <t>XL</t>
        </is>
      </c>
      <c r="I47" s="0">
        <v>89.99</v>
      </c>
      <c r="J47" s="0">
        <v>18</v>
      </c>
    </row>
    <row r="48" spans="1:10" customHeight="0">
      <c r="A48" s="0">
        <f>HYPERLINK("https://dl.dropboxusercontent.com/scl/fi/dm1j6gazimig7qx6wnfe0/125951t.jpg?rlkey=nprj2lujhw4adxfz5t7e3n10e&amp;dl=0","Click to download Image")</f>
      </c>
      <c r="B48" s="0">
        <f>HYPERLINK("https://dl.dropboxusercontent.com/scl/fi/s5l6rk6pbvrqcs8y2k4cs/jersey-size-chartskendrick.jpg?rlkey=db00w3ukoywjt2jcci24wq2hx&amp;dl=0","Click to download SizeChart")</f>
      </c>
      <c r="C48" s="0" t="inlineStr">
        <is>
          <t>Kendrick Men's Bike Jersey</t>
        </is>
      </c>
      <c r="D48" s="0" t="inlineStr">
        <is>
          <t>'125951</t>
        </is>
      </c>
      <c r="E48" s="0" t="inlineStr">
        <is>
          <t>UNI M KENDRI PE:125951E-2XL</t>
        </is>
      </c>
      <c r="F48" s="0" t="inlineStr">
        <is>
          <t>'802125951089</t>
        </is>
      </c>
      <c r="G48" s="0" t="inlineStr">
        <is>
          <t>MENS</t>
        </is>
      </c>
      <c r="H48" s="0" t="inlineStr">
        <is>
          <t>2XL</t>
        </is>
      </c>
      <c r="I48" s="0">
        <v>89.99</v>
      </c>
      <c r="J48" s="0">
        <v>12</v>
      </c>
    </row>
    <row r="49" spans="1:10" customHeight="0">
      <c r="A49" s="0">
        <f>HYPERLINK("https://dl.dropboxusercontent.com/scl/fi/dm1j6gazimig7qx6wnfe0/125951t.jpg?rlkey=nprj2lujhw4adxfz5t7e3n10e&amp;dl=0","Click to download Image")</f>
      </c>
      <c r="B49" s="0">
        <f>HYPERLINK("https://dl.dropboxusercontent.com/scl/fi/s5l6rk6pbvrqcs8y2k4cs/jersey-size-chartskendrick.jpg?rlkey=db00w3ukoywjt2jcci24wq2hx&amp;dl=0","Click to download SizeChart")</f>
      </c>
      <c r="C49" s="0" t="inlineStr">
        <is>
          <t>Kendrick Men's Bike Jersey</t>
        </is>
      </c>
      <c r="D49" s="0" t="inlineStr">
        <is>
          <t>'125951</t>
        </is>
      </c>
      <c r="E49" s="0" t="inlineStr">
        <is>
          <t>UNI M KENDRI PE:125951F-3XL</t>
        </is>
      </c>
      <c r="F49" s="0" t="inlineStr">
        <is>
          <t>'802125951096</t>
        </is>
      </c>
      <c r="G49" s="0" t="inlineStr">
        <is>
          <t>MENS</t>
        </is>
      </c>
      <c r="H49" s="0" t="inlineStr">
        <is>
          <t>3XL</t>
        </is>
      </c>
      <c r="I49" s="0">
        <v>89.99</v>
      </c>
      <c r="J49" s="0">
        <v>6</v>
      </c>
    </row>
    <row r="50" spans="1:10" customHeight="0">
      <c r="A50" s="0">
        <f>HYPERLINK("https://dl.dropboxusercontent.com/scl/fi/dm1j6gazimig7qx6wnfe0/125951t.jpg?rlkey=nprj2lujhw4adxfz5t7e3n10e&amp;dl=0","Click to download Image")</f>
      </c>
      <c r="B50" s="0">
        <f>HYPERLINK("https://dl.dropboxusercontent.com/scl/fi/s5l6rk6pbvrqcs8y2k4cs/jersey-size-chartskendrick.jpg?rlkey=db00w3ukoywjt2jcci24wq2hx&amp;dl=0","Click to download SizeChart")</f>
      </c>
      <c r="C50" s="0" t="inlineStr">
        <is>
          <t>Kendrick Men's Bike Jersey</t>
        </is>
      </c>
      <c r="D50" s="0" t="inlineStr">
        <is>
          <t>'125951</t>
        </is>
      </c>
      <c r="E50" s="0" t="inlineStr">
        <is>
          <t>UNI M KENDRI PE:125951Z-12PK</t>
        </is>
      </c>
      <c r="F50" s="0" t="inlineStr">
        <is>
          <t>'802125951997</t>
        </is>
      </c>
      <c r="G50" s="0" t="inlineStr">
        <is>
          <t>MENS</t>
        </is>
      </c>
      <c r="H50" s="0" t="inlineStr">
        <is>
          <t>12 PACK</t>
        </is>
      </c>
      <c r="I50" s="0">
        <v>859.2</v>
      </c>
      <c r="J50" s="0">
        <v>6</v>
      </c>
    </row>
    <row r="51" spans="1:10" customHeight="0">
      <c r="A51" s="0">
        <f>HYPERLINK("https://dl.dropboxusercontent.com/scl/fi/ahazglrquhibfs8a7rxq4/kendrick-134769-f.jpg?rlkey=txn9ths1wuv4itec26rx1n8lj&amp;dl=0","Click to download Image")</f>
      </c>
      <c r="B51" s="0">
        <f>HYPERLINK("https://dl.dropboxusercontent.com/scl/fi/s5l6rk6pbvrqcs8y2k4cs/jersey-size-chartskendrick.jpg?rlkey=db00w3ukoywjt2jcci24wq2hx&amp;dl=0","Click to download SizeChart")</f>
      </c>
      <c r="C51" s="0" t="inlineStr">
        <is>
          <t>Kendrick Men's Bike Jersey</t>
        </is>
      </c>
      <c r="D51" s="0" t="inlineStr">
        <is>
          <t>'134769</t>
        </is>
      </c>
      <c r="E51" s="0" t="inlineStr">
        <is>
          <t>DRK KENDRI M GY:134769A-S</t>
        </is>
      </c>
      <c r="F51" s="0" t="inlineStr">
        <is>
          <t>'817134769044</t>
        </is>
      </c>
      <c r="G51" s="0" t="inlineStr">
        <is>
          <t>MENS</t>
        </is>
      </c>
      <c r="H51" s="0" t="inlineStr">
        <is>
          <t>S</t>
        </is>
      </c>
      <c r="I51" s="0">
        <v>89.99</v>
      </c>
      <c r="J51" s="0">
        <v>8</v>
      </c>
    </row>
    <row r="52" spans="1:10" customHeight="0">
      <c r="A52" s="0">
        <f>HYPERLINK("https://dl.dropboxusercontent.com/scl/fi/ahazglrquhibfs8a7rxq4/kendrick-134769-f.jpg?rlkey=txn9ths1wuv4itec26rx1n8lj&amp;dl=0","Click to download Image")</f>
      </c>
      <c r="B52" s="0">
        <f>HYPERLINK("https://dl.dropboxusercontent.com/scl/fi/s5l6rk6pbvrqcs8y2k4cs/jersey-size-chartskendrick.jpg?rlkey=db00w3ukoywjt2jcci24wq2hx&amp;dl=0","Click to download SizeChart")</f>
      </c>
      <c r="C52" s="0" t="inlineStr">
        <is>
          <t>Kendrick Men's Bike Jersey</t>
        </is>
      </c>
      <c r="D52" s="0" t="inlineStr">
        <is>
          <t>'134769</t>
        </is>
      </c>
      <c r="E52" s="0" t="inlineStr">
        <is>
          <t>DRK KENDRI M GY:134769B-M</t>
        </is>
      </c>
      <c r="F52" s="0" t="inlineStr">
        <is>
          <t>'817134769051</t>
        </is>
      </c>
      <c r="G52" s="0" t="inlineStr">
        <is>
          <t>MENS</t>
        </is>
      </c>
      <c r="H52" s="0" t="inlineStr">
        <is>
          <t>M</t>
        </is>
      </c>
      <c r="I52" s="0">
        <v>89.99</v>
      </c>
      <c r="J52" s="0">
        <v>21</v>
      </c>
    </row>
    <row r="53" spans="1:10" customHeight="0">
      <c r="A53" s="0">
        <f>HYPERLINK("https://dl.dropboxusercontent.com/scl/fi/ahazglrquhibfs8a7rxq4/kendrick-134769-f.jpg?rlkey=txn9ths1wuv4itec26rx1n8lj&amp;dl=0","Click to download Image")</f>
      </c>
      <c r="B53" s="0">
        <f>HYPERLINK("https://dl.dropboxusercontent.com/scl/fi/s5l6rk6pbvrqcs8y2k4cs/jersey-size-chartskendrick.jpg?rlkey=db00w3ukoywjt2jcci24wq2hx&amp;dl=0","Click to download SizeChart")</f>
      </c>
      <c r="C53" s="0" t="inlineStr">
        <is>
          <t>Kendrick Men's Bike Jersey</t>
        </is>
      </c>
      <c r="D53" s="0" t="inlineStr">
        <is>
          <t>'134769</t>
        </is>
      </c>
      <c r="E53" s="0" t="inlineStr">
        <is>
          <t>DRK KENDRI M GY:134769C-L</t>
        </is>
      </c>
      <c r="F53" s="0" t="inlineStr">
        <is>
          <t>'817134769068</t>
        </is>
      </c>
      <c r="G53" s="0" t="inlineStr">
        <is>
          <t>MENS</t>
        </is>
      </c>
      <c r="H53" s="0" t="inlineStr">
        <is>
          <t>L</t>
        </is>
      </c>
      <c r="I53" s="0">
        <v>89.99</v>
      </c>
      <c r="J53" s="0">
        <v>30</v>
      </c>
    </row>
    <row r="54" spans="1:10" customHeight="0">
      <c r="A54" s="0">
        <f>HYPERLINK("https://dl.dropboxusercontent.com/scl/fi/ahazglrquhibfs8a7rxq4/kendrick-134769-f.jpg?rlkey=txn9ths1wuv4itec26rx1n8lj&amp;dl=0","Click to download Image")</f>
      </c>
      <c r="B54" s="0">
        <f>HYPERLINK("https://dl.dropboxusercontent.com/scl/fi/s5l6rk6pbvrqcs8y2k4cs/jersey-size-chartskendrick.jpg?rlkey=db00w3ukoywjt2jcci24wq2hx&amp;dl=0","Click to download SizeChart")</f>
      </c>
      <c r="C54" s="0" t="inlineStr">
        <is>
          <t>Kendrick Men's Bike Jersey</t>
        </is>
      </c>
      <c r="D54" s="0" t="inlineStr">
        <is>
          <t>'134769</t>
        </is>
      </c>
      <c r="E54" s="0" t="inlineStr">
        <is>
          <t>DRK KENDRI M GY:134769D-XL</t>
        </is>
      </c>
      <c r="F54" s="0" t="inlineStr">
        <is>
          <t>'817134769075</t>
        </is>
      </c>
      <c r="G54" s="0" t="inlineStr">
        <is>
          <t>MENS</t>
        </is>
      </c>
      <c r="H54" s="0" t="inlineStr">
        <is>
          <t>XL</t>
        </is>
      </c>
      <c r="I54" s="0">
        <v>89.99</v>
      </c>
      <c r="J54" s="0">
        <v>18</v>
      </c>
    </row>
    <row r="55" spans="1:10" customHeight="0">
      <c r="A55" s="0">
        <f>HYPERLINK("https://dl.dropboxusercontent.com/scl/fi/ahazglrquhibfs8a7rxq4/kendrick-134769-f.jpg?rlkey=txn9ths1wuv4itec26rx1n8lj&amp;dl=0","Click to download Image")</f>
      </c>
      <c r="B55" s="0">
        <f>HYPERLINK("https://dl.dropboxusercontent.com/scl/fi/s5l6rk6pbvrqcs8y2k4cs/jersey-size-chartskendrick.jpg?rlkey=db00w3ukoywjt2jcci24wq2hx&amp;dl=0","Click to download SizeChart")</f>
      </c>
      <c r="C55" s="0" t="inlineStr">
        <is>
          <t>Kendrick Men's Bike Jersey</t>
        </is>
      </c>
      <c r="D55" s="0" t="inlineStr">
        <is>
          <t>'134769</t>
        </is>
      </c>
      <c r="E55" s="0" t="inlineStr">
        <is>
          <t>DRK KENDRI M GY:134769E-2XL</t>
        </is>
      </c>
      <c r="F55" s="0" t="inlineStr">
        <is>
          <t>'817134769082</t>
        </is>
      </c>
      <c r="G55" s="0" t="inlineStr">
        <is>
          <t>MENS</t>
        </is>
      </c>
      <c r="H55" s="0" t="inlineStr">
        <is>
          <t>2XL</t>
        </is>
      </c>
      <c r="I55" s="0">
        <v>89.99</v>
      </c>
      <c r="J55" s="0">
        <v>11</v>
      </c>
    </row>
    <row r="56" spans="1:10" customHeight="0">
      <c r="A56" s="0">
        <f>HYPERLINK("https://dl.dropboxusercontent.com/scl/fi/ahazglrquhibfs8a7rxq4/kendrick-134769-f.jpg?rlkey=txn9ths1wuv4itec26rx1n8lj&amp;dl=0","Click to download Image")</f>
      </c>
      <c r="B56" s="0">
        <f>HYPERLINK("https://dl.dropboxusercontent.com/scl/fi/s5l6rk6pbvrqcs8y2k4cs/jersey-size-chartskendrick.jpg?rlkey=db00w3ukoywjt2jcci24wq2hx&amp;dl=0","Click to download SizeChart")</f>
      </c>
      <c r="C56" s="0" t="inlineStr">
        <is>
          <t>Kendrick Men's Bike Jersey</t>
        </is>
      </c>
      <c r="D56" s="0" t="inlineStr">
        <is>
          <t>'134769</t>
        </is>
      </c>
      <c r="E56" s="0" t="inlineStr">
        <is>
          <t>DRK KENDRI M GY:134769F-3XL</t>
        </is>
      </c>
      <c r="F56" s="0" t="inlineStr">
        <is>
          <t>'817134769099</t>
        </is>
      </c>
      <c r="G56" s="0" t="inlineStr">
        <is>
          <t>MENS</t>
        </is>
      </c>
      <c r="H56" s="0" t="inlineStr">
        <is>
          <t>3XL</t>
        </is>
      </c>
      <c r="I56" s="0">
        <v>89.99</v>
      </c>
      <c r="J56" s="0">
        <v>3</v>
      </c>
    </row>
    <row r="57" spans="1:10" customHeight="0">
      <c r="A57" s="0">
        <f>HYPERLINK("https://dl.dropboxusercontent.com/scl/fi/ahazglrquhibfs8a7rxq4/kendrick-134769-f.jpg?rlkey=txn9ths1wuv4itec26rx1n8lj&amp;dl=0","Click to download Image")</f>
      </c>
      <c r="B57" s="0">
        <f>HYPERLINK("https://dl.dropboxusercontent.com/scl/fi/s5l6rk6pbvrqcs8y2k4cs/jersey-size-chartskendrick.jpg?rlkey=db00w3ukoywjt2jcci24wq2hx&amp;dl=0","Click to download SizeChart")</f>
      </c>
      <c r="C57" s="0" t="inlineStr">
        <is>
          <t>Kendrick Men's Bike Jersey</t>
        </is>
      </c>
      <c r="D57" s="0" t="inlineStr">
        <is>
          <t>'134769</t>
        </is>
      </c>
      <c r="E57" s="0" t="inlineStr">
        <is>
          <t>DRK KENDRI M GY:134769Z-12PK</t>
        </is>
      </c>
      <c r="F57" s="0" t="inlineStr">
        <is>
          <t>'817134769990</t>
        </is>
      </c>
      <c r="G57" s="0" t="inlineStr">
        <is>
          <t>MENS</t>
        </is>
      </c>
      <c r="H57" s="0" t="inlineStr">
        <is>
          <t>12 PACK</t>
        </is>
      </c>
      <c r="I57" s="0">
        <v>859.2</v>
      </c>
      <c r="J57" s="0">
        <v>0</v>
      </c>
    </row>
    <row r="58" spans="1:10" customHeight="0">
      <c r="A58" s="0">
        <f>HYPERLINK("https://dl.dropboxusercontent.com/scl/fi/8lmkl21o01py5lx6wncq4/jordynt.jpg?rlkey=wtp47vxr0fluoslalirtwob2c&amp;dl=0","Click to download Image")</f>
      </c>
      <c r="B58" s="0">
        <f>HYPERLINK("https://dl.dropboxusercontent.com/scl/fi/jmz446qazklt38fkk6wxl/womens-jersey-size-chartsjordyn.jpg?rlkey=7d09tcq4mmgdrt2q3zvh6t9hi&amp;dl=0","Click to download SizeChart")</f>
      </c>
      <c r="C58" s="0" t="inlineStr">
        <is>
          <t>Jordyn Women's Bike Jersey Tank</t>
        </is>
      </c>
      <c r="D58" s="0" t="inlineStr">
        <is>
          <t>'125944</t>
        </is>
      </c>
      <c r="E58" s="0" t="inlineStr">
        <is>
          <t>IOWA JORDYN W BK:125944A-S</t>
        </is>
      </c>
      <c r="F58" s="0" t="inlineStr">
        <is>
          <t>'800125944049</t>
        </is>
      </c>
      <c r="G58" s="0" t="inlineStr">
        <is>
          <t>WOMENS</t>
        </is>
      </c>
      <c r="H58" s="0" t="inlineStr">
        <is>
          <t>S</t>
        </is>
      </c>
      <c r="I58" s="0">
        <v>89.99</v>
      </c>
      <c r="J58" s="0">
        <v>4</v>
      </c>
    </row>
    <row r="59" spans="1:10" customHeight="0">
      <c r="A59" s="0">
        <f>HYPERLINK("https://dl.dropboxusercontent.com/scl/fi/8lmkl21o01py5lx6wncq4/jordynt.jpg?rlkey=wtp47vxr0fluoslalirtwob2c&amp;dl=0","Click to download Image")</f>
      </c>
      <c r="B59" s="0">
        <f>HYPERLINK("https://dl.dropboxusercontent.com/scl/fi/jmz446qazklt38fkk6wxl/womens-jersey-size-chartsjordyn.jpg?rlkey=7d09tcq4mmgdrt2q3zvh6t9hi&amp;dl=0","Click to download SizeChart")</f>
      </c>
      <c r="C59" s="0" t="inlineStr">
        <is>
          <t>Jordyn Women's Bike Jersey Tank</t>
        </is>
      </c>
      <c r="D59" s="0" t="inlineStr">
        <is>
          <t>'125944</t>
        </is>
      </c>
      <c r="E59" s="0" t="inlineStr">
        <is>
          <t>IOWA JORDYN W BK:125944B-M</t>
        </is>
      </c>
      <c r="F59" s="0" t="inlineStr">
        <is>
          <t>'800125944056</t>
        </is>
      </c>
      <c r="G59" s="0" t="inlineStr">
        <is>
          <t>WOMENS</t>
        </is>
      </c>
      <c r="H59" s="0" t="inlineStr">
        <is>
          <t>M</t>
        </is>
      </c>
      <c r="I59" s="0">
        <v>89.99</v>
      </c>
      <c r="J59" s="0">
        <v>10</v>
      </c>
    </row>
    <row r="60" spans="1:10" customHeight="0">
      <c r="A60" s="0">
        <f>HYPERLINK("https://dl.dropboxusercontent.com/scl/fi/8lmkl21o01py5lx6wncq4/jordynt.jpg?rlkey=wtp47vxr0fluoslalirtwob2c&amp;dl=0","Click to download Image")</f>
      </c>
      <c r="B60" s="0">
        <f>HYPERLINK("https://dl.dropboxusercontent.com/scl/fi/jmz446qazklt38fkk6wxl/womens-jersey-size-chartsjordyn.jpg?rlkey=7d09tcq4mmgdrt2q3zvh6t9hi&amp;dl=0","Click to download SizeChart")</f>
      </c>
      <c r="C60" s="0" t="inlineStr">
        <is>
          <t>Jordyn Women's Bike Jersey Tank</t>
        </is>
      </c>
      <c r="D60" s="0" t="inlineStr">
        <is>
          <t>'125944</t>
        </is>
      </c>
      <c r="E60" s="0" t="inlineStr">
        <is>
          <t>IOWA JORDYN W BK:125944C-L</t>
        </is>
      </c>
      <c r="F60" s="0" t="inlineStr">
        <is>
          <t>'800125944063</t>
        </is>
      </c>
      <c r="G60" s="0" t="inlineStr">
        <is>
          <t>WOMENS</t>
        </is>
      </c>
      <c r="H60" s="0" t="inlineStr">
        <is>
          <t>L</t>
        </is>
      </c>
      <c r="I60" s="0">
        <v>89.99</v>
      </c>
      <c r="J60" s="0">
        <v>18</v>
      </c>
    </row>
    <row r="61" spans="1:10" customHeight="0">
      <c r="A61" s="0">
        <f>HYPERLINK("https://dl.dropboxusercontent.com/scl/fi/8lmkl21o01py5lx6wncq4/jordynt.jpg?rlkey=wtp47vxr0fluoslalirtwob2c&amp;dl=0","Click to download Image")</f>
      </c>
      <c r="B61" s="0">
        <f>HYPERLINK("https://dl.dropboxusercontent.com/scl/fi/jmz446qazklt38fkk6wxl/womens-jersey-size-chartsjordyn.jpg?rlkey=7d09tcq4mmgdrt2q3zvh6t9hi&amp;dl=0","Click to download SizeChart")</f>
      </c>
      <c r="C61" s="0" t="inlineStr">
        <is>
          <t>Jordyn Women's Bike Jersey Tank</t>
        </is>
      </c>
      <c r="D61" s="0" t="inlineStr">
        <is>
          <t>'125944</t>
        </is>
      </c>
      <c r="E61" s="0" t="inlineStr">
        <is>
          <t>IOWA JORDYN W BK:125944D-XL</t>
        </is>
      </c>
      <c r="F61" s="0" t="inlineStr">
        <is>
          <t>'800125944070</t>
        </is>
      </c>
      <c r="G61" s="0" t="inlineStr">
        <is>
          <t>WOMENS</t>
        </is>
      </c>
      <c r="H61" s="0" t="inlineStr">
        <is>
          <t>XL</t>
        </is>
      </c>
      <c r="I61" s="0">
        <v>89.99</v>
      </c>
      <c r="J61" s="0">
        <v>8</v>
      </c>
    </row>
    <row r="62" spans="1:10" customHeight="0">
      <c r="A62" s="0">
        <f>HYPERLINK("https://dl.dropboxusercontent.com/scl/fi/8lmkl21o01py5lx6wncq4/jordynt.jpg?rlkey=wtp47vxr0fluoslalirtwob2c&amp;dl=0","Click to download Image")</f>
      </c>
      <c r="B62" s="0">
        <f>HYPERLINK("https://dl.dropboxusercontent.com/scl/fi/jmz446qazklt38fkk6wxl/womens-jersey-size-chartsjordyn.jpg?rlkey=7d09tcq4mmgdrt2q3zvh6t9hi&amp;dl=0","Click to download SizeChart")</f>
      </c>
      <c r="C62" s="0" t="inlineStr">
        <is>
          <t>Jordyn Women's Bike Jersey Tank</t>
        </is>
      </c>
      <c r="D62" s="0" t="inlineStr">
        <is>
          <t>'125944</t>
        </is>
      </c>
      <c r="E62" s="0" t="inlineStr">
        <is>
          <t>IOWA JORDYN W BK:125944E-2XL</t>
        </is>
      </c>
      <c r="F62" s="0" t="inlineStr">
        <is>
          <t>'800125944087</t>
        </is>
      </c>
      <c r="G62" s="0" t="inlineStr">
        <is>
          <t>WOMENS</t>
        </is>
      </c>
      <c r="H62" s="0" t="inlineStr">
        <is>
          <t>2XL</t>
        </is>
      </c>
      <c r="I62" s="0">
        <v>89.99</v>
      </c>
      <c r="J62" s="0">
        <v>3</v>
      </c>
    </row>
    <row r="63" spans="1:10" customHeight="0">
      <c r="A63" s="0">
        <f>HYPERLINK("https://dl.dropboxusercontent.com/scl/fi/8lmkl21o01py5lx6wncq4/jordynt.jpg?rlkey=wtp47vxr0fluoslalirtwob2c&amp;dl=0","Click to download Image")</f>
      </c>
      <c r="B63" s="0">
        <f>HYPERLINK("https://dl.dropboxusercontent.com/scl/fi/jmz446qazklt38fkk6wxl/womens-jersey-size-chartsjordyn.jpg?rlkey=7d09tcq4mmgdrt2q3zvh6t9hi&amp;dl=0","Click to download SizeChart")</f>
      </c>
      <c r="C63" s="0" t="inlineStr">
        <is>
          <t>Jordyn Women's Bike Jersey Tank</t>
        </is>
      </c>
      <c r="D63" s="0" t="inlineStr">
        <is>
          <t>'125944</t>
        </is>
      </c>
      <c r="E63" s="0" t="inlineStr">
        <is>
          <t>IOWA JORDYN W BK:125944F-3XL</t>
        </is>
      </c>
      <c r="F63" s="0" t="inlineStr">
        <is>
          <t>'800125944094</t>
        </is>
      </c>
      <c r="G63" s="0" t="inlineStr">
        <is>
          <t>WOMENS</t>
        </is>
      </c>
      <c r="H63" s="0" t="inlineStr">
        <is>
          <t>3XL</t>
        </is>
      </c>
      <c r="I63" s="0">
        <v>89.99</v>
      </c>
      <c r="J63" s="0">
        <v>4</v>
      </c>
    </row>
    <row r="64" spans="1:10" customHeight="0">
      <c r="A64" s="0">
        <f>HYPERLINK("https://dl.dropboxusercontent.com/scl/fi/8lmkl21o01py5lx6wncq4/jordynt.jpg?rlkey=wtp47vxr0fluoslalirtwob2c&amp;dl=0","Click to download Image")</f>
      </c>
      <c r="B64" s="0">
        <f>HYPERLINK("https://dl.dropboxusercontent.com/scl/fi/jmz446qazklt38fkk6wxl/womens-jersey-size-chartsjordyn.jpg?rlkey=7d09tcq4mmgdrt2q3zvh6t9hi&amp;dl=0","Click to download SizeChart")</f>
      </c>
      <c r="C64" s="0" t="inlineStr">
        <is>
          <t>Jordyn Women's Bike Jersey Tank</t>
        </is>
      </c>
      <c r="D64" s="0" t="inlineStr">
        <is>
          <t>'125944</t>
        </is>
      </c>
      <c r="E64" s="0" t="inlineStr">
        <is>
          <t>IOWA JORDYN W BK:125944Z-12PK</t>
        </is>
      </c>
      <c r="F64" s="0" t="inlineStr">
        <is>
          <t>'800125944995</t>
        </is>
      </c>
      <c r="G64" s="0" t="inlineStr">
        <is>
          <t>WOMENS</t>
        </is>
      </c>
      <c r="H64" s="0" t="inlineStr">
        <is>
          <t>12 PACK</t>
        </is>
      </c>
      <c r="I64" s="0">
        <v>859.2</v>
      </c>
      <c r="J64" s="0">
        <v>2</v>
      </c>
    </row>
    <row r="65" spans="1:10" customHeight="0">
      <c r="A65" s="0">
        <f>HYPERLINK("https://dl.dropboxusercontent.com/scl/fi/8yy6qra4a0h1jx00exsgh/125945f38066.jpg?rlkey=rr36zosg54vbqrlod8f8qlckm&amp;dl=0","Click to download Image")</f>
      </c>
      <c r="B65" s="0">
        <f>HYPERLINK("https://dl.dropboxusercontent.com/scl/fi/jmz446qazklt38fkk6wxl/womens-jersey-size-chartsjordyn.jpg?rlkey=7d09tcq4mmgdrt2q3zvh6t9hi&amp;dl=0","Click to download SizeChart")</f>
      </c>
      <c r="C65" s="0" t="inlineStr">
        <is>
          <t>Jordyn Women's Bike Jersey Tank</t>
        </is>
      </c>
      <c r="D65" s="0" t="inlineStr">
        <is>
          <t>'125945</t>
        </is>
      </c>
      <c r="E65" s="0" t="inlineStr">
        <is>
          <t>ISU JORDYN W BK:125945A-S</t>
        </is>
      </c>
      <c r="F65" s="0" t="inlineStr">
        <is>
          <t>'801125945043</t>
        </is>
      </c>
      <c r="G65" s="0" t="inlineStr">
        <is>
          <t>WOMENS</t>
        </is>
      </c>
      <c r="H65" s="0" t="inlineStr">
        <is>
          <t>S</t>
        </is>
      </c>
      <c r="I65" s="0">
        <v>89.99</v>
      </c>
      <c r="J65" s="0">
        <v>8</v>
      </c>
    </row>
    <row r="66" spans="1:10" customHeight="0">
      <c r="A66" s="0">
        <f>HYPERLINK("https://dl.dropboxusercontent.com/scl/fi/8yy6qra4a0h1jx00exsgh/125945f38066.jpg?rlkey=rr36zosg54vbqrlod8f8qlckm&amp;dl=0","Click to download Image")</f>
      </c>
      <c r="B66" s="0">
        <f>HYPERLINK("https://dl.dropboxusercontent.com/scl/fi/jmz446qazklt38fkk6wxl/womens-jersey-size-chartsjordyn.jpg?rlkey=7d09tcq4mmgdrt2q3zvh6t9hi&amp;dl=0","Click to download SizeChart")</f>
      </c>
      <c r="C66" s="0" t="inlineStr">
        <is>
          <t>Jordyn Women's Bike Jersey Tank</t>
        </is>
      </c>
      <c r="D66" s="0" t="inlineStr">
        <is>
          <t>'125945</t>
        </is>
      </c>
      <c r="E66" s="0" t="inlineStr">
        <is>
          <t>ISU JORDYN W BK:125945B-M</t>
        </is>
      </c>
      <c r="F66" s="0" t="inlineStr">
        <is>
          <t>'801125945050</t>
        </is>
      </c>
      <c r="G66" s="0" t="inlineStr">
        <is>
          <t>WOMENS</t>
        </is>
      </c>
      <c r="H66" s="0" t="inlineStr">
        <is>
          <t>M</t>
        </is>
      </c>
      <c r="I66" s="0">
        <v>89.99</v>
      </c>
      <c r="J66" s="0">
        <v>12</v>
      </c>
    </row>
    <row r="67" spans="1:10" customHeight="0">
      <c r="A67" s="0">
        <f>HYPERLINK("https://dl.dropboxusercontent.com/scl/fi/8yy6qra4a0h1jx00exsgh/125945f38066.jpg?rlkey=rr36zosg54vbqrlod8f8qlckm&amp;dl=0","Click to download Image")</f>
      </c>
      <c r="B67" s="0">
        <f>HYPERLINK("https://dl.dropboxusercontent.com/scl/fi/jmz446qazklt38fkk6wxl/womens-jersey-size-chartsjordyn.jpg?rlkey=7d09tcq4mmgdrt2q3zvh6t9hi&amp;dl=0","Click to download SizeChart")</f>
      </c>
      <c r="C67" s="0" t="inlineStr">
        <is>
          <t>Jordyn Women's Bike Jersey Tank</t>
        </is>
      </c>
      <c r="D67" s="0" t="inlineStr">
        <is>
          <t>'125945</t>
        </is>
      </c>
      <c r="E67" s="0" t="inlineStr">
        <is>
          <t>ISU JORDYN W BK:125945C-L</t>
        </is>
      </c>
      <c r="F67" s="0" t="inlineStr">
        <is>
          <t>'801125945067</t>
        </is>
      </c>
      <c r="G67" s="0" t="inlineStr">
        <is>
          <t>WOMENS</t>
        </is>
      </c>
      <c r="H67" s="0" t="inlineStr">
        <is>
          <t>L</t>
        </is>
      </c>
      <c r="I67" s="0">
        <v>89.99</v>
      </c>
      <c r="J67" s="0">
        <v>13</v>
      </c>
    </row>
    <row r="68" spans="1:10" customHeight="0">
      <c r="A68" s="0">
        <f>HYPERLINK("https://dl.dropboxusercontent.com/scl/fi/8yy6qra4a0h1jx00exsgh/125945f38066.jpg?rlkey=rr36zosg54vbqrlod8f8qlckm&amp;dl=0","Click to download Image")</f>
      </c>
      <c r="B68" s="0">
        <f>HYPERLINK("https://dl.dropboxusercontent.com/scl/fi/jmz446qazklt38fkk6wxl/womens-jersey-size-chartsjordyn.jpg?rlkey=7d09tcq4mmgdrt2q3zvh6t9hi&amp;dl=0","Click to download SizeChart")</f>
      </c>
      <c r="C68" s="0" t="inlineStr">
        <is>
          <t>Jordyn Women's Bike Jersey Tank</t>
        </is>
      </c>
      <c r="D68" s="0" t="inlineStr">
        <is>
          <t>'125945</t>
        </is>
      </c>
      <c r="E68" s="0" t="inlineStr">
        <is>
          <t>ISU JORDYN W BK:125945D-XL</t>
        </is>
      </c>
      <c r="F68" s="0" t="inlineStr">
        <is>
          <t>'801125945074</t>
        </is>
      </c>
      <c r="G68" s="0" t="inlineStr">
        <is>
          <t>WOMENS</t>
        </is>
      </c>
      <c r="H68" s="0" t="inlineStr">
        <is>
          <t>XL</t>
        </is>
      </c>
      <c r="I68" s="0">
        <v>89.99</v>
      </c>
      <c r="J68" s="0">
        <v>6</v>
      </c>
    </row>
    <row r="69" spans="1:10" customHeight="0">
      <c r="A69" s="0">
        <f>HYPERLINK("https://dl.dropboxusercontent.com/scl/fi/8yy6qra4a0h1jx00exsgh/125945f38066.jpg?rlkey=rr36zosg54vbqrlod8f8qlckm&amp;dl=0","Click to download Image")</f>
      </c>
      <c r="B69" s="0">
        <f>HYPERLINK("https://dl.dropboxusercontent.com/scl/fi/jmz446qazklt38fkk6wxl/womens-jersey-size-chartsjordyn.jpg?rlkey=7d09tcq4mmgdrt2q3zvh6t9hi&amp;dl=0","Click to download SizeChart")</f>
      </c>
      <c r="C69" s="0" t="inlineStr">
        <is>
          <t>Jordyn Women's Bike Jersey Tank</t>
        </is>
      </c>
      <c r="D69" s="0" t="inlineStr">
        <is>
          <t>'125945</t>
        </is>
      </c>
      <c r="E69" s="0" t="inlineStr">
        <is>
          <t>ISU JORDYN W BK:125945E-2XL</t>
        </is>
      </c>
      <c r="F69" s="0" t="inlineStr">
        <is>
          <t>'801125945081</t>
        </is>
      </c>
      <c r="G69" s="0" t="inlineStr">
        <is>
          <t>WOMENS</t>
        </is>
      </c>
      <c r="H69" s="0" t="inlineStr">
        <is>
          <t>2XL</t>
        </is>
      </c>
      <c r="I69" s="0">
        <v>89.99</v>
      </c>
      <c r="J69" s="0">
        <v>3</v>
      </c>
    </row>
    <row r="70" spans="1:10" customHeight="0">
      <c r="A70" s="0">
        <f>HYPERLINK("https://dl.dropboxusercontent.com/scl/fi/8yy6qra4a0h1jx00exsgh/125945f38066.jpg?rlkey=rr36zosg54vbqrlod8f8qlckm&amp;dl=0","Click to download Image")</f>
      </c>
      <c r="B70" s="0">
        <f>HYPERLINK("https://dl.dropboxusercontent.com/scl/fi/jmz446qazklt38fkk6wxl/womens-jersey-size-chartsjordyn.jpg?rlkey=7d09tcq4mmgdrt2q3zvh6t9hi&amp;dl=0","Click to download SizeChart")</f>
      </c>
      <c r="C70" s="0" t="inlineStr">
        <is>
          <t>Jordyn Women's Bike Jersey Tank</t>
        </is>
      </c>
      <c r="D70" s="0" t="inlineStr">
        <is>
          <t>'125945</t>
        </is>
      </c>
      <c r="E70" s="0" t="inlineStr">
        <is>
          <t>ISU JORDYN W BK:125945F-3XL</t>
        </is>
      </c>
      <c r="F70" s="0" t="inlineStr">
        <is>
          <t>'801125945098</t>
        </is>
      </c>
      <c r="G70" s="0" t="inlineStr">
        <is>
          <t>WOMENS</t>
        </is>
      </c>
      <c r="H70" s="0" t="inlineStr">
        <is>
          <t>3XL</t>
        </is>
      </c>
      <c r="I70" s="0">
        <v>89.99</v>
      </c>
      <c r="J70" s="0">
        <v>2</v>
      </c>
    </row>
    <row r="71" spans="1:10" customHeight="0">
      <c r="A71" s="0">
        <f>HYPERLINK("https://dl.dropboxusercontent.com/scl/fi/8yy6qra4a0h1jx00exsgh/125945f38066.jpg?rlkey=rr36zosg54vbqrlod8f8qlckm&amp;dl=0","Click to download Image")</f>
      </c>
      <c r="B71" s="0">
        <f>HYPERLINK("https://dl.dropboxusercontent.com/scl/fi/jmz446qazklt38fkk6wxl/womens-jersey-size-chartsjordyn.jpg?rlkey=7d09tcq4mmgdrt2q3zvh6t9hi&amp;dl=0","Click to download SizeChart")</f>
      </c>
      <c r="C71" s="0" t="inlineStr">
        <is>
          <t>Jordyn Women's Bike Jersey Tank</t>
        </is>
      </c>
      <c r="D71" s="0" t="inlineStr">
        <is>
          <t>'125945</t>
        </is>
      </c>
      <c r="E71" s="0" t="inlineStr">
        <is>
          <t>ISU JORDYN W BK:125945Z-12PK</t>
        </is>
      </c>
      <c r="F71" s="0" t="inlineStr">
        <is>
          <t>'801125945999</t>
        </is>
      </c>
      <c r="G71" s="0" t="inlineStr">
        <is>
          <t>WOMENS</t>
        </is>
      </c>
      <c r="H71" s="0" t="inlineStr">
        <is>
          <t>12 PACK</t>
        </is>
      </c>
      <c r="I71" s="0">
        <v>859.2</v>
      </c>
      <c r="J71" s="0">
        <v>3</v>
      </c>
    </row>
    <row r="72" spans="1:10" customHeight="0">
      <c r="A72" s="0">
        <f>HYPERLINK("https://dl.dropboxusercontent.com/scl/fi/073n5hv07lj82guovf7xy/jordyn-isu.jpg?rlkey=b2qni65lhrm2rc9dht95de6xa&amp;dl=0","Click to download Image")</f>
      </c>
      <c r="B72" s="0">
        <f>HYPERLINK("https://dl.dropboxusercontent.com/scl/fi/jmz446qazklt38fkk6wxl/womens-jersey-size-chartsjordyn.jpg?rlkey=7d09tcq4mmgdrt2q3zvh6t9hi&amp;dl=0","Click to download SizeChart")</f>
      </c>
      <c r="C72" s="0" t="inlineStr">
        <is>
          <t>Jordyn Women's Bike Jersey Tank</t>
        </is>
      </c>
      <c r="D72" s="0" t="inlineStr">
        <is>
          <t>'125946</t>
        </is>
      </c>
      <c r="E72" s="0" t="inlineStr">
        <is>
          <t>ISU JORDYN W CL:125946A-S</t>
        </is>
      </c>
      <c r="F72" s="0" t="inlineStr">
        <is>
          <t>'801125946040</t>
        </is>
      </c>
      <c r="G72" s="0" t="inlineStr">
        <is>
          <t>WOMENS</t>
        </is>
      </c>
      <c r="H72" s="0" t="inlineStr">
        <is>
          <t>S</t>
        </is>
      </c>
      <c r="I72" s="0">
        <v>89.99</v>
      </c>
      <c r="J72" s="0">
        <v>5</v>
      </c>
    </row>
    <row r="73" spans="1:10" customHeight="0">
      <c r="A73" s="0">
        <f>HYPERLINK("https://dl.dropboxusercontent.com/scl/fi/073n5hv07lj82guovf7xy/jordyn-isu.jpg?rlkey=b2qni65lhrm2rc9dht95de6xa&amp;dl=0","Click to download Image")</f>
      </c>
      <c r="B73" s="0">
        <f>HYPERLINK("https://dl.dropboxusercontent.com/scl/fi/jmz446qazklt38fkk6wxl/womens-jersey-size-chartsjordyn.jpg?rlkey=7d09tcq4mmgdrt2q3zvh6t9hi&amp;dl=0","Click to download SizeChart")</f>
      </c>
      <c r="C73" s="0" t="inlineStr">
        <is>
          <t>Jordyn Women's Bike Jersey Tank</t>
        </is>
      </c>
      <c r="D73" s="0" t="inlineStr">
        <is>
          <t>'125946</t>
        </is>
      </c>
      <c r="E73" s="0" t="inlineStr">
        <is>
          <t>ISU JORDYN W CL:125946B-M</t>
        </is>
      </c>
      <c r="F73" s="0" t="inlineStr">
        <is>
          <t>'801125946057</t>
        </is>
      </c>
      <c r="G73" s="0" t="inlineStr">
        <is>
          <t>WOMENS</t>
        </is>
      </c>
      <c r="H73" s="0" t="inlineStr">
        <is>
          <t>M</t>
        </is>
      </c>
      <c r="I73" s="0">
        <v>89.99</v>
      </c>
      <c r="J73" s="0">
        <v>3</v>
      </c>
    </row>
    <row r="74" spans="1:10" customHeight="0">
      <c r="A74" s="0">
        <f>HYPERLINK("https://dl.dropboxusercontent.com/scl/fi/073n5hv07lj82guovf7xy/jordyn-isu.jpg?rlkey=b2qni65lhrm2rc9dht95de6xa&amp;dl=0","Click to download Image")</f>
      </c>
      <c r="B74" s="0">
        <f>HYPERLINK("https://dl.dropboxusercontent.com/scl/fi/jmz446qazklt38fkk6wxl/womens-jersey-size-chartsjordyn.jpg?rlkey=7d09tcq4mmgdrt2q3zvh6t9hi&amp;dl=0","Click to download SizeChart")</f>
      </c>
      <c r="C74" s="0" t="inlineStr">
        <is>
          <t>Jordyn Women's Bike Jersey Tank</t>
        </is>
      </c>
      <c r="D74" s="0" t="inlineStr">
        <is>
          <t>'125946</t>
        </is>
      </c>
      <c r="E74" s="0" t="inlineStr">
        <is>
          <t>ISU JORDYN W CL:125946C-L</t>
        </is>
      </c>
      <c r="F74" s="0" t="inlineStr">
        <is>
          <t>'801125946064</t>
        </is>
      </c>
      <c r="G74" s="0" t="inlineStr">
        <is>
          <t>WOMENS</t>
        </is>
      </c>
      <c r="H74" s="0" t="inlineStr">
        <is>
          <t>L</t>
        </is>
      </c>
      <c r="I74" s="0">
        <v>89.99</v>
      </c>
      <c r="J74" s="0">
        <v>6</v>
      </c>
    </row>
    <row r="75" spans="1:10" customHeight="0">
      <c r="A75" s="0">
        <f>HYPERLINK("https://dl.dropboxusercontent.com/scl/fi/073n5hv07lj82guovf7xy/jordyn-isu.jpg?rlkey=b2qni65lhrm2rc9dht95de6xa&amp;dl=0","Click to download Image")</f>
      </c>
      <c r="B75" s="0">
        <f>HYPERLINK("https://dl.dropboxusercontent.com/scl/fi/jmz446qazklt38fkk6wxl/womens-jersey-size-chartsjordyn.jpg?rlkey=7d09tcq4mmgdrt2q3zvh6t9hi&amp;dl=0","Click to download SizeChart")</f>
      </c>
      <c r="C75" s="0" t="inlineStr">
        <is>
          <t>Jordyn Women's Bike Jersey Tank</t>
        </is>
      </c>
      <c r="D75" s="0" t="inlineStr">
        <is>
          <t>'125946</t>
        </is>
      </c>
      <c r="E75" s="0" t="inlineStr">
        <is>
          <t>ISU JORDYN W CL:125946D-XL</t>
        </is>
      </c>
      <c r="F75" s="0" t="inlineStr">
        <is>
          <t>'801125946071</t>
        </is>
      </c>
      <c r="G75" s="0" t="inlineStr">
        <is>
          <t>WOMENS</t>
        </is>
      </c>
      <c r="H75" s="0" t="inlineStr">
        <is>
          <t>XL</t>
        </is>
      </c>
      <c r="I75" s="0">
        <v>89.99</v>
      </c>
      <c r="J75" s="0">
        <v>8</v>
      </c>
    </row>
    <row r="76" spans="1:10" customHeight="0">
      <c r="A76" s="0">
        <f>HYPERLINK("https://dl.dropboxusercontent.com/scl/fi/073n5hv07lj82guovf7xy/jordyn-isu.jpg?rlkey=b2qni65lhrm2rc9dht95de6xa&amp;dl=0","Click to download Image")</f>
      </c>
      <c r="B76" s="0">
        <f>HYPERLINK("https://dl.dropboxusercontent.com/scl/fi/jmz446qazklt38fkk6wxl/womens-jersey-size-chartsjordyn.jpg?rlkey=7d09tcq4mmgdrt2q3zvh6t9hi&amp;dl=0","Click to download SizeChart")</f>
      </c>
      <c r="C76" s="0" t="inlineStr">
        <is>
          <t>Jordyn Women's Bike Jersey Tank</t>
        </is>
      </c>
      <c r="D76" s="0" t="inlineStr">
        <is>
          <t>'125946</t>
        </is>
      </c>
      <c r="E76" s="0" t="inlineStr">
        <is>
          <t>ISU JORDYN W CL:125946E-2XL</t>
        </is>
      </c>
      <c r="F76" s="0" t="inlineStr">
        <is>
          <t>'801125946088</t>
        </is>
      </c>
      <c r="G76" s="0" t="inlineStr">
        <is>
          <t>WOMENS</t>
        </is>
      </c>
      <c r="H76" s="0" t="inlineStr">
        <is>
          <t>2XL</t>
        </is>
      </c>
      <c r="I76" s="0">
        <v>89.99</v>
      </c>
      <c r="J76" s="0">
        <v>3</v>
      </c>
    </row>
    <row r="77" spans="1:10" customHeight="0">
      <c r="A77" s="0">
        <f>HYPERLINK("https://dl.dropboxusercontent.com/scl/fi/073n5hv07lj82guovf7xy/jordyn-isu.jpg?rlkey=b2qni65lhrm2rc9dht95de6xa&amp;dl=0","Click to download Image")</f>
      </c>
      <c r="B77" s="0">
        <f>HYPERLINK("https://dl.dropboxusercontent.com/scl/fi/jmz446qazklt38fkk6wxl/womens-jersey-size-chartsjordyn.jpg?rlkey=7d09tcq4mmgdrt2q3zvh6t9hi&amp;dl=0","Click to download SizeChart")</f>
      </c>
      <c r="C77" s="0" t="inlineStr">
        <is>
          <t>Jordyn Women's Bike Jersey Tank</t>
        </is>
      </c>
      <c r="D77" s="0" t="inlineStr">
        <is>
          <t>'125946</t>
        </is>
      </c>
      <c r="E77" s="0" t="inlineStr">
        <is>
          <t>ISU JORDYN W CL:125946F-3XL</t>
        </is>
      </c>
      <c r="F77" s="0" t="inlineStr">
        <is>
          <t>'801125946095</t>
        </is>
      </c>
      <c r="G77" s="0" t="inlineStr">
        <is>
          <t>WOMENS</t>
        </is>
      </c>
      <c r="H77" s="0" t="inlineStr">
        <is>
          <t>3XL</t>
        </is>
      </c>
      <c r="I77" s="0">
        <v>89.99</v>
      </c>
      <c r="J77" s="0">
        <v>2</v>
      </c>
    </row>
    <row r="78" spans="1:10" customHeight="0">
      <c r="A78" s="0">
        <f>HYPERLINK("https://dl.dropboxusercontent.com/scl/fi/073n5hv07lj82guovf7xy/jordyn-isu.jpg?rlkey=b2qni65lhrm2rc9dht95de6xa&amp;dl=0","Click to download Image")</f>
      </c>
      <c r="B78" s="0">
        <f>HYPERLINK("https://dl.dropboxusercontent.com/scl/fi/jmz446qazklt38fkk6wxl/womens-jersey-size-chartsjordyn.jpg?rlkey=7d09tcq4mmgdrt2q3zvh6t9hi&amp;dl=0","Click to download SizeChart")</f>
      </c>
      <c r="C78" s="0" t="inlineStr">
        <is>
          <t>Jordyn Women's Bike Jersey Tank</t>
        </is>
      </c>
      <c r="D78" s="0" t="inlineStr">
        <is>
          <t>'125946</t>
        </is>
      </c>
      <c r="E78" s="0" t="inlineStr">
        <is>
          <t>ISU JORDYN W CL:125946Z-12PK</t>
        </is>
      </c>
      <c r="F78" s="0" t="inlineStr">
        <is>
          <t>'801125946996</t>
        </is>
      </c>
      <c r="G78" s="0" t="inlineStr">
        <is>
          <t>WOMENS</t>
        </is>
      </c>
      <c r="H78" s="0" t="inlineStr">
        <is>
          <t>12 PACK</t>
        </is>
      </c>
      <c r="I78" s="0">
        <v>859.2</v>
      </c>
      <c r="J78" s="0">
        <v>0</v>
      </c>
    </row>
    <row r="79" spans="1:10" customHeight="0">
      <c r="A79" s="0">
        <f>HYPERLINK("https://dl.dropboxusercontent.com/scl/fi/w5yezxnaglf5ay4432wpm/jordyn-uni.jpg?rlkey=xv9xf2q9a95gh2nwdztf2zjd9&amp;dl=0","Click to download Image")</f>
      </c>
      <c r="B79" s="0">
        <f>HYPERLINK("https://dl.dropboxusercontent.com/scl/fi/jmz446qazklt38fkk6wxl/womens-jersey-size-chartsjordyn.jpg?rlkey=7d09tcq4mmgdrt2q3zvh6t9hi&amp;dl=0","Click to download SizeChart")</f>
      </c>
      <c r="C79" s="0" t="inlineStr">
        <is>
          <t>Jordyn Women's Bike Jersey Tank</t>
        </is>
      </c>
      <c r="D79" s="0" t="inlineStr">
        <is>
          <t>'125947</t>
        </is>
      </c>
      <c r="E79" s="0" t="inlineStr">
        <is>
          <t>UNI JORDYN W PE:125947A-S</t>
        </is>
      </c>
      <c r="F79" s="0" t="inlineStr">
        <is>
          <t>'802125947044</t>
        </is>
      </c>
      <c r="G79" s="0" t="inlineStr">
        <is>
          <t>WOMENS</t>
        </is>
      </c>
      <c r="H79" s="0" t="inlineStr">
        <is>
          <t>S</t>
        </is>
      </c>
      <c r="I79" s="0">
        <v>89.99</v>
      </c>
      <c r="J79" s="0">
        <v>2</v>
      </c>
    </row>
    <row r="80" spans="1:10" customHeight="0">
      <c r="A80" s="0">
        <f>HYPERLINK("https://dl.dropboxusercontent.com/scl/fi/w5yezxnaglf5ay4432wpm/jordyn-uni.jpg?rlkey=xv9xf2q9a95gh2nwdztf2zjd9&amp;dl=0","Click to download Image")</f>
      </c>
      <c r="B80" s="0">
        <f>HYPERLINK("https://dl.dropboxusercontent.com/scl/fi/jmz446qazklt38fkk6wxl/womens-jersey-size-chartsjordyn.jpg?rlkey=7d09tcq4mmgdrt2q3zvh6t9hi&amp;dl=0","Click to download SizeChart")</f>
      </c>
      <c r="C80" s="0" t="inlineStr">
        <is>
          <t>Jordyn Women's Bike Jersey Tank</t>
        </is>
      </c>
      <c r="D80" s="0" t="inlineStr">
        <is>
          <t>'125947</t>
        </is>
      </c>
      <c r="E80" s="0" t="inlineStr">
        <is>
          <t>UNI JORDYN W PE:125947B-M</t>
        </is>
      </c>
      <c r="F80" s="0" t="inlineStr">
        <is>
          <t>'802125947051</t>
        </is>
      </c>
      <c r="G80" s="0" t="inlineStr">
        <is>
          <t>WOMENS</t>
        </is>
      </c>
      <c r="H80" s="0" t="inlineStr">
        <is>
          <t>M</t>
        </is>
      </c>
      <c r="I80" s="0">
        <v>89.99</v>
      </c>
      <c r="J80" s="0">
        <v>8</v>
      </c>
    </row>
    <row r="81" spans="1:10" customHeight="0">
      <c r="A81" s="0">
        <f>HYPERLINK("https://dl.dropboxusercontent.com/scl/fi/w5yezxnaglf5ay4432wpm/jordyn-uni.jpg?rlkey=xv9xf2q9a95gh2nwdztf2zjd9&amp;dl=0","Click to download Image")</f>
      </c>
      <c r="B81" s="0">
        <f>HYPERLINK("https://dl.dropboxusercontent.com/scl/fi/jmz446qazklt38fkk6wxl/womens-jersey-size-chartsjordyn.jpg?rlkey=7d09tcq4mmgdrt2q3zvh6t9hi&amp;dl=0","Click to download SizeChart")</f>
      </c>
      <c r="C81" s="0" t="inlineStr">
        <is>
          <t>Jordyn Women's Bike Jersey Tank</t>
        </is>
      </c>
      <c r="D81" s="0" t="inlineStr">
        <is>
          <t>'125947</t>
        </is>
      </c>
      <c r="E81" s="0" t="inlineStr">
        <is>
          <t>UNI JORDYN W PE:125947C-L</t>
        </is>
      </c>
      <c r="F81" s="0" t="inlineStr">
        <is>
          <t>'802125947068</t>
        </is>
      </c>
      <c r="G81" s="0" t="inlineStr">
        <is>
          <t>WOMENS</t>
        </is>
      </c>
      <c r="H81" s="0" t="inlineStr">
        <is>
          <t>L</t>
        </is>
      </c>
      <c r="I81" s="0">
        <v>89.99</v>
      </c>
      <c r="J81" s="0">
        <v>7</v>
      </c>
    </row>
    <row r="82" spans="1:10" customHeight="0">
      <c r="A82" s="0">
        <f>HYPERLINK("https://dl.dropboxusercontent.com/scl/fi/w5yezxnaglf5ay4432wpm/jordyn-uni.jpg?rlkey=xv9xf2q9a95gh2nwdztf2zjd9&amp;dl=0","Click to download Image")</f>
      </c>
      <c r="B82" s="0">
        <f>HYPERLINK("https://dl.dropboxusercontent.com/scl/fi/jmz446qazklt38fkk6wxl/womens-jersey-size-chartsjordyn.jpg?rlkey=7d09tcq4mmgdrt2q3zvh6t9hi&amp;dl=0","Click to download SizeChart")</f>
      </c>
      <c r="C82" s="0" t="inlineStr">
        <is>
          <t>Jordyn Women's Bike Jersey Tank</t>
        </is>
      </c>
      <c r="D82" s="0" t="inlineStr">
        <is>
          <t>'125947</t>
        </is>
      </c>
      <c r="E82" s="0" t="inlineStr">
        <is>
          <t>UNI JORDYN W PE:125947D-XL</t>
        </is>
      </c>
      <c r="F82" s="0" t="inlineStr">
        <is>
          <t>'802125947075</t>
        </is>
      </c>
      <c r="G82" s="0" t="inlineStr">
        <is>
          <t>WOMENS</t>
        </is>
      </c>
      <c r="H82" s="0" t="inlineStr">
        <is>
          <t>XL</t>
        </is>
      </c>
      <c r="I82" s="0">
        <v>89.99</v>
      </c>
      <c r="J82" s="0">
        <v>0</v>
      </c>
    </row>
    <row r="83" spans="1:10" customHeight="0">
      <c r="A83" s="0">
        <f>HYPERLINK("https://dl.dropboxusercontent.com/scl/fi/w5yezxnaglf5ay4432wpm/jordyn-uni.jpg?rlkey=xv9xf2q9a95gh2nwdztf2zjd9&amp;dl=0","Click to download Image")</f>
      </c>
      <c r="B83" s="0">
        <f>HYPERLINK("https://dl.dropboxusercontent.com/scl/fi/jmz446qazklt38fkk6wxl/womens-jersey-size-chartsjordyn.jpg?rlkey=7d09tcq4mmgdrt2q3zvh6t9hi&amp;dl=0","Click to download SizeChart")</f>
      </c>
      <c r="C83" s="0" t="inlineStr">
        <is>
          <t>Jordyn Women's Bike Jersey Tank</t>
        </is>
      </c>
      <c r="D83" s="0" t="inlineStr">
        <is>
          <t>'125947</t>
        </is>
      </c>
      <c r="E83" s="0" t="inlineStr">
        <is>
          <t>UNI JORDYN W PE:125947E-2XL</t>
        </is>
      </c>
      <c r="F83" s="0" t="inlineStr">
        <is>
          <t>'802125947082</t>
        </is>
      </c>
      <c r="G83" s="0" t="inlineStr">
        <is>
          <t>WOMENS</t>
        </is>
      </c>
      <c r="H83" s="0" t="inlineStr">
        <is>
          <t>2XL</t>
        </is>
      </c>
      <c r="I83" s="0">
        <v>89.99</v>
      </c>
      <c r="J83" s="0">
        <v>3</v>
      </c>
    </row>
    <row r="84" spans="1:10" customHeight="0">
      <c r="A84" s="0">
        <f>HYPERLINK("https://dl.dropboxusercontent.com/scl/fi/w5yezxnaglf5ay4432wpm/jordyn-uni.jpg?rlkey=xv9xf2q9a95gh2nwdztf2zjd9&amp;dl=0","Click to download Image")</f>
      </c>
      <c r="B84" s="0">
        <f>HYPERLINK("https://dl.dropboxusercontent.com/scl/fi/jmz446qazklt38fkk6wxl/womens-jersey-size-chartsjordyn.jpg?rlkey=7d09tcq4mmgdrt2q3zvh6t9hi&amp;dl=0","Click to download SizeChart")</f>
      </c>
      <c r="C84" s="0" t="inlineStr">
        <is>
          <t>Jordyn Women's Bike Jersey Tank</t>
        </is>
      </c>
      <c r="D84" s="0" t="inlineStr">
        <is>
          <t>'125947</t>
        </is>
      </c>
      <c r="E84" s="0" t="inlineStr">
        <is>
          <t>UNI JORDYN W PE:125947F-3XL</t>
        </is>
      </c>
      <c r="F84" s="0" t="inlineStr">
        <is>
          <t>'802125947099</t>
        </is>
      </c>
      <c r="G84" s="0" t="inlineStr">
        <is>
          <t>WOMENS</t>
        </is>
      </c>
      <c r="H84" s="0" t="inlineStr">
        <is>
          <t>3XL</t>
        </is>
      </c>
      <c r="I84" s="0">
        <v>89.99</v>
      </c>
      <c r="J84" s="0">
        <v>1</v>
      </c>
    </row>
    <row r="85" spans="1:10" customHeight="0">
      <c r="A85" s="0">
        <f>HYPERLINK("https://dl.dropboxusercontent.com/scl/fi/w5yezxnaglf5ay4432wpm/jordyn-uni.jpg?rlkey=xv9xf2q9a95gh2nwdztf2zjd9&amp;dl=0","Click to download Image")</f>
      </c>
      <c r="B85" s="0">
        <f>HYPERLINK("https://dl.dropboxusercontent.com/scl/fi/jmz446qazklt38fkk6wxl/womens-jersey-size-chartsjordyn.jpg?rlkey=7d09tcq4mmgdrt2q3zvh6t9hi&amp;dl=0","Click to download SizeChart")</f>
      </c>
      <c r="C85" s="0" t="inlineStr">
        <is>
          <t>Jordyn Women's Bike Jersey Tank</t>
        </is>
      </c>
      <c r="D85" s="0" t="inlineStr">
        <is>
          <t>'125947</t>
        </is>
      </c>
      <c r="E85" s="0" t="inlineStr">
        <is>
          <t>UNI JORDYN W PE:125947Z-12PK</t>
        </is>
      </c>
      <c r="F85" s="0" t="inlineStr">
        <is>
          <t>'802125947990</t>
        </is>
      </c>
      <c r="G85" s="0" t="inlineStr">
        <is>
          <t>WOMENS</t>
        </is>
      </c>
      <c r="H85" s="0" t="inlineStr">
        <is>
          <t>12 PACK</t>
        </is>
      </c>
      <c r="I85" s="0">
        <v>859.2</v>
      </c>
      <c r="J85" s="0">
        <v>0</v>
      </c>
    </row>
    <row r="86" spans="1:10" customHeight="0">
      <c r="A86" s="0">
        <f>HYPERLINK("https://dl.dropboxusercontent.com/scl/fi/raf79qmedjjwcr1uvnphl/152282m.jpg?rlkey=6rshwqf8f0w9x9to0b514kdfx&amp;dl=0","Click to download Image")</f>
      </c>
      <c r="B86" s="0">
        <f>HYPERLINK("https://dl.dropboxusercontent.com/scl/fi/3ydbyjfdkuyzggo3hlnj8/womens-jersey-size-chartsjordyn.jpg?rlkey=re001gzem39ol6zcw5asfrrrq&amp;dl=0","Click to download SizeChart")</f>
      </c>
      <c r="C86" s="0" t="inlineStr">
        <is>
          <t>Jordyn Women's Fitted Bike Jersey</t>
        </is>
      </c>
      <c r="D86" s="0" t="inlineStr">
        <is>
          <t>'152282</t>
        </is>
      </c>
      <c r="E86" s="0" t="inlineStr">
        <is>
          <t>ISU JORDYN W CL:152282A-S</t>
        </is>
      </c>
      <c r="F86" s="0" t="inlineStr">
        <is>
          <t>'801152282043</t>
        </is>
      </c>
      <c r="G86" s="0" t="inlineStr">
        <is>
          <t>WOMENS</t>
        </is>
      </c>
      <c r="H86" s="0" t="inlineStr">
        <is>
          <t>S</t>
        </is>
      </c>
      <c r="I86" s="0">
        <v>89.99</v>
      </c>
      <c r="J86" s="0">
        <v>11</v>
      </c>
    </row>
    <row r="87" spans="1:10" customHeight="0">
      <c r="A87" s="0">
        <f>HYPERLINK("https://dl.dropboxusercontent.com/scl/fi/raf79qmedjjwcr1uvnphl/152282m.jpg?rlkey=6rshwqf8f0w9x9to0b514kdfx&amp;dl=0","Click to download Image")</f>
      </c>
      <c r="B87" s="0">
        <f>HYPERLINK("https://dl.dropboxusercontent.com/scl/fi/3ydbyjfdkuyzggo3hlnj8/womens-jersey-size-chartsjordyn.jpg?rlkey=re001gzem39ol6zcw5asfrrrq&amp;dl=0","Click to download SizeChart")</f>
      </c>
      <c r="C87" s="0" t="inlineStr">
        <is>
          <t>Jordyn Women's Fitted Bike Jersey</t>
        </is>
      </c>
      <c r="D87" s="0" t="inlineStr">
        <is>
          <t>'152282</t>
        </is>
      </c>
      <c r="E87" s="0" t="inlineStr">
        <is>
          <t>ISU JORDYN W CL:152282B-M</t>
        </is>
      </c>
      <c r="F87" s="0" t="inlineStr">
        <is>
          <t>'801152282050</t>
        </is>
      </c>
      <c r="G87" s="0" t="inlineStr">
        <is>
          <t>WOMENS</t>
        </is>
      </c>
      <c r="H87" s="0" t="inlineStr">
        <is>
          <t>M</t>
        </is>
      </c>
      <c r="I87" s="0">
        <v>89.99</v>
      </c>
      <c r="J87" s="0">
        <v>13</v>
      </c>
    </row>
    <row r="88" spans="1:10" customHeight="0">
      <c r="A88" s="0">
        <f>HYPERLINK("https://dl.dropboxusercontent.com/scl/fi/raf79qmedjjwcr1uvnphl/152282m.jpg?rlkey=6rshwqf8f0w9x9to0b514kdfx&amp;dl=0","Click to download Image")</f>
      </c>
      <c r="B88" s="0">
        <f>HYPERLINK("https://dl.dropboxusercontent.com/scl/fi/3ydbyjfdkuyzggo3hlnj8/womens-jersey-size-chartsjordyn.jpg?rlkey=re001gzem39ol6zcw5asfrrrq&amp;dl=0","Click to download SizeChart")</f>
      </c>
      <c r="C88" s="0" t="inlineStr">
        <is>
          <t>Jordyn Women's Fitted Bike Jersey</t>
        </is>
      </c>
      <c r="D88" s="0" t="inlineStr">
        <is>
          <t>'152282</t>
        </is>
      </c>
      <c r="E88" s="0" t="inlineStr">
        <is>
          <t>ISU JORDYN W CL:152282C-L</t>
        </is>
      </c>
      <c r="F88" s="0" t="inlineStr">
        <is>
          <t>'801152282067</t>
        </is>
      </c>
      <c r="G88" s="0" t="inlineStr">
        <is>
          <t>WOMENS</t>
        </is>
      </c>
      <c r="H88" s="0" t="inlineStr">
        <is>
          <t>L</t>
        </is>
      </c>
      <c r="I88" s="0">
        <v>89.99</v>
      </c>
      <c r="J88" s="0">
        <v>13</v>
      </c>
    </row>
    <row r="89" spans="1:10" customHeight="0">
      <c r="A89" s="0">
        <f>HYPERLINK("https://dl.dropboxusercontent.com/scl/fi/raf79qmedjjwcr1uvnphl/152282m.jpg?rlkey=6rshwqf8f0w9x9to0b514kdfx&amp;dl=0","Click to download Image")</f>
      </c>
      <c r="B89" s="0">
        <f>HYPERLINK("https://dl.dropboxusercontent.com/scl/fi/3ydbyjfdkuyzggo3hlnj8/womens-jersey-size-chartsjordyn.jpg?rlkey=re001gzem39ol6zcw5asfrrrq&amp;dl=0","Click to download SizeChart")</f>
      </c>
      <c r="C89" s="0" t="inlineStr">
        <is>
          <t>Jordyn Women's Fitted Bike Jersey</t>
        </is>
      </c>
      <c r="D89" s="0" t="inlineStr">
        <is>
          <t>'152282</t>
        </is>
      </c>
      <c r="E89" s="0" t="inlineStr">
        <is>
          <t>ISU JORDYN W CL:152282D-XL</t>
        </is>
      </c>
      <c r="F89" s="0" t="inlineStr">
        <is>
          <t>'801152282074</t>
        </is>
      </c>
      <c r="G89" s="0" t="inlineStr">
        <is>
          <t>WOMENS</t>
        </is>
      </c>
      <c r="H89" s="0" t="inlineStr">
        <is>
          <t>XL</t>
        </is>
      </c>
      <c r="I89" s="0">
        <v>89.99</v>
      </c>
      <c r="J89" s="0">
        <v>5</v>
      </c>
    </row>
    <row r="90" spans="1:10" customHeight="0">
      <c r="A90" s="0">
        <f>HYPERLINK("https://dl.dropboxusercontent.com/scl/fi/raf79qmedjjwcr1uvnphl/152282m.jpg?rlkey=6rshwqf8f0w9x9to0b514kdfx&amp;dl=0","Click to download Image")</f>
      </c>
      <c r="B90" s="0">
        <f>HYPERLINK("https://dl.dropboxusercontent.com/scl/fi/3ydbyjfdkuyzggo3hlnj8/womens-jersey-size-chartsjordyn.jpg?rlkey=re001gzem39ol6zcw5asfrrrq&amp;dl=0","Click to download SizeChart")</f>
      </c>
      <c r="C90" s="0" t="inlineStr">
        <is>
          <t>Jordyn Women's Fitted Bike Jersey</t>
        </is>
      </c>
      <c r="D90" s="0" t="inlineStr">
        <is>
          <t>'152282</t>
        </is>
      </c>
      <c r="E90" s="0" t="inlineStr">
        <is>
          <t>ISU JORDYN W CL:152282E-2XL</t>
        </is>
      </c>
      <c r="F90" s="0" t="inlineStr">
        <is>
          <t>'801152282081</t>
        </is>
      </c>
      <c r="G90" s="0" t="inlineStr">
        <is>
          <t>WOMENS</t>
        </is>
      </c>
      <c r="H90" s="0" t="inlineStr">
        <is>
          <t>2XL</t>
        </is>
      </c>
      <c r="I90" s="0">
        <v>99.99</v>
      </c>
      <c r="J90" s="0">
        <v>3</v>
      </c>
    </row>
    <row r="91" spans="1:10" customHeight="0">
      <c r="A91" s="0">
        <f>HYPERLINK("https://dl.dropboxusercontent.com/scl/fi/raf79qmedjjwcr1uvnphl/152282m.jpg?rlkey=6rshwqf8f0w9x9to0b514kdfx&amp;dl=0","Click to download Image")</f>
      </c>
      <c r="B91" s="0">
        <f>HYPERLINK("https://dl.dropboxusercontent.com/scl/fi/3ydbyjfdkuyzggo3hlnj8/womens-jersey-size-chartsjordyn.jpg?rlkey=re001gzem39ol6zcw5asfrrrq&amp;dl=0","Click to download SizeChart")</f>
      </c>
      <c r="C91" s="0" t="inlineStr">
        <is>
          <t>Jordyn Women's Fitted Bike Jersey</t>
        </is>
      </c>
      <c r="D91" s="0" t="inlineStr">
        <is>
          <t>'152282</t>
        </is>
      </c>
      <c r="E91" s="0" t="inlineStr">
        <is>
          <t>ISU JORDYN W CL:152282F-3XL</t>
        </is>
      </c>
      <c r="F91" s="0" t="inlineStr">
        <is>
          <t>'801152282098</t>
        </is>
      </c>
      <c r="G91" s="0" t="inlineStr">
        <is>
          <t>WOMENS</t>
        </is>
      </c>
      <c r="H91" s="0" t="inlineStr">
        <is>
          <t>3XL</t>
        </is>
      </c>
      <c r="I91" s="0">
        <v>99.99</v>
      </c>
      <c r="J91" s="0">
        <v>0</v>
      </c>
    </row>
    <row r="92" spans="1:10" customHeight="0">
      <c r="A92" s="0">
        <f>HYPERLINK("https://dl.dropboxusercontent.com/scl/fi/raf79qmedjjwcr1uvnphl/152282m.jpg?rlkey=6rshwqf8f0w9x9to0b514kdfx&amp;dl=0","Click to download Image")</f>
      </c>
      <c r="B92" s="0">
        <f>HYPERLINK("https://dl.dropboxusercontent.com/scl/fi/3ydbyjfdkuyzggo3hlnj8/womens-jersey-size-chartsjordyn.jpg?rlkey=re001gzem39ol6zcw5asfrrrq&amp;dl=0","Click to download SizeChart")</f>
      </c>
      <c r="C92" s="0" t="inlineStr">
        <is>
          <t>Jordyn Women's Fitted Bike Jersey</t>
        </is>
      </c>
      <c r="D92" s="0" t="inlineStr">
        <is>
          <t>'152282</t>
        </is>
      </c>
      <c r="E92" s="0" t="inlineStr">
        <is>
          <t>ISU JORDYN W CL:152282Z-12PK</t>
        </is>
      </c>
      <c r="F92" s="0" t="inlineStr">
        <is>
          <t>'801152282999</t>
        </is>
      </c>
      <c r="G92" s="0" t="inlineStr">
        <is>
          <t>WOMENS</t>
        </is>
      </c>
      <c r="H92" s="0" t="inlineStr">
        <is>
          <t>12 PACK</t>
        </is>
      </c>
      <c r="I92" s="0">
        <v>870</v>
      </c>
      <c r="J92" s="0">
        <v>3</v>
      </c>
    </row>
    <row r="93" spans="1:10" customHeight="0">
      <c r="A93" s="0">
        <f>HYPERLINK("https://dl.dropboxusercontent.com/scl/fi/52fvycsj3u9uujhhipk01/jordyn.jpg?rlkey=205e1pzerwkwpdguvudr4rkeg&amp;dl=0","Click to download Image")</f>
      </c>
      <c r="B93" s="0">
        <f>HYPERLINK("https://dl.dropboxusercontent.com/scl/fi/3ydbyjfdkuyzggo3hlnj8/womens-jersey-size-chartsjordyn.jpg?rlkey=re001gzem39ol6zcw5asfrrrq&amp;dl=0","Click to download SizeChart")</f>
      </c>
      <c r="C93" s="0" t="inlineStr">
        <is>
          <t>Jordyn Women's Fitted Bike Jersey</t>
        </is>
      </c>
      <c r="D93" s="0" t="inlineStr">
        <is>
          <t>'152281</t>
        </is>
      </c>
      <c r="E93" s="0" t="inlineStr">
        <is>
          <t>IOWA JORDYN W BK:152281A-S</t>
        </is>
      </c>
      <c r="F93" s="0" t="inlineStr">
        <is>
          <t>'800152281049</t>
        </is>
      </c>
      <c r="G93" s="0" t="inlineStr">
        <is>
          <t>WOMENS</t>
        </is>
      </c>
      <c r="H93" s="0" t="inlineStr">
        <is>
          <t>S</t>
        </is>
      </c>
      <c r="I93" s="0">
        <v>89.99</v>
      </c>
      <c r="J93" s="0">
        <v>12</v>
      </c>
    </row>
    <row r="94" spans="1:10" customHeight="0">
      <c r="A94" s="0">
        <f>HYPERLINK("https://dl.dropboxusercontent.com/scl/fi/52fvycsj3u9uujhhipk01/jordyn.jpg?rlkey=205e1pzerwkwpdguvudr4rkeg&amp;dl=0","Click to download Image")</f>
      </c>
      <c r="B94" s="0">
        <f>HYPERLINK("https://dl.dropboxusercontent.com/scl/fi/3ydbyjfdkuyzggo3hlnj8/womens-jersey-size-chartsjordyn.jpg?rlkey=re001gzem39ol6zcw5asfrrrq&amp;dl=0","Click to download SizeChart")</f>
      </c>
      <c r="C94" s="0" t="inlineStr">
        <is>
          <t>Jordyn Women's Fitted Bike Jersey</t>
        </is>
      </c>
      <c r="D94" s="0" t="inlineStr">
        <is>
          <t>'152281</t>
        </is>
      </c>
      <c r="E94" s="0" t="inlineStr">
        <is>
          <t>IOWA JORDYN W BK:152281B-M</t>
        </is>
      </c>
      <c r="F94" s="0" t="inlineStr">
        <is>
          <t>'800152281056</t>
        </is>
      </c>
      <c r="G94" s="0" t="inlineStr">
        <is>
          <t>WOMENS</t>
        </is>
      </c>
      <c r="H94" s="0" t="inlineStr">
        <is>
          <t>M</t>
        </is>
      </c>
      <c r="I94" s="0">
        <v>89.99</v>
      </c>
      <c r="J94" s="0">
        <v>19</v>
      </c>
    </row>
    <row r="95" spans="1:10" customHeight="0">
      <c r="A95" s="0">
        <f>HYPERLINK("https://dl.dropboxusercontent.com/scl/fi/52fvycsj3u9uujhhipk01/jordyn.jpg?rlkey=205e1pzerwkwpdguvudr4rkeg&amp;dl=0","Click to download Image")</f>
      </c>
      <c r="B95" s="0">
        <f>HYPERLINK("https://dl.dropboxusercontent.com/scl/fi/3ydbyjfdkuyzggo3hlnj8/womens-jersey-size-chartsjordyn.jpg?rlkey=re001gzem39ol6zcw5asfrrrq&amp;dl=0","Click to download SizeChart")</f>
      </c>
      <c r="C95" s="0" t="inlineStr">
        <is>
          <t>Jordyn Women's Fitted Bike Jersey</t>
        </is>
      </c>
      <c r="D95" s="0" t="inlineStr">
        <is>
          <t>'152281</t>
        </is>
      </c>
      <c r="E95" s="0" t="inlineStr">
        <is>
          <t>IOWA JORDYN W BK:152281C-L</t>
        </is>
      </c>
      <c r="F95" s="0" t="inlineStr">
        <is>
          <t>'800152281063</t>
        </is>
      </c>
      <c r="G95" s="0" t="inlineStr">
        <is>
          <t>WOMENS</t>
        </is>
      </c>
      <c r="H95" s="0" t="inlineStr">
        <is>
          <t>L</t>
        </is>
      </c>
      <c r="I95" s="0">
        <v>89.99</v>
      </c>
      <c r="J95" s="0">
        <v>19</v>
      </c>
    </row>
    <row r="96" spans="1:10" customHeight="0">
      <c r="A96" s="0">
        <f>HYPERLINK("https://dl.dropboxusercontent.com/scl/fi/52fvycsj3u9uujhhipk01/jordyn.jpg?rlkey=205e1pzerwkwpdguvudr4rkeg&amp;dl=0","Click to download Image")</f>
      </c>
      <c r="B96" s="0">
        <f>HYPERLINK("https://dl.dropboxusercontent.com/scl/fi/3ydbyjfdkuyzggo3hlnj8/womens-jersey-size-chartsjordyn.jpg?rlkey=re001gzem39ol6zcw5asfrrrq&amp;dl=0","Click to download SizeChart")</f>
      </c>
      <c r="C96" s="0" t="inlineStr">
        <is>
          <t>Jordyn Women's Fitted Bike Jersey</t>
        </is>
      </c>
      <c r="D96" s="0" t="inlineStr">
        <is>
          <t>'152281</t>
        </is>
      </c>
      <c r="E96" s="0" t="inlineStr">
        <is>
          <t>IOWA JORDYN W BK:152281D-XL</t>
        </is>
      </c>
      <c r="F96" s="0" t="inlineStr">
        <is>
          <t>'800152281070</t>
        </is>
      </c>
      <c r="G96" s="0" t="inlineStr">
        <is>
          <t>WOMENS</t>
        </is>
      </c>
      <c r="H96" s="0" t="inlineStr">
        <is>
          <t>XL</t>
        </is>
      </c>
      <c r="I96" s="0">
        <v>89.99</v>
      </c>
      <c r="J96" s="0">
        <v>9</v>
      </c>
    </row>
    <row r="97" spans="1:10" customHeight="0">
      <c r="A97" s="0">
        <f>HYPERLINK("https://dl.dropboxusercontent.com/scl/fi/52fvycsj3u9uujhhipk01/jordyn.jpg?rlkey=205e1pzerwkwpdguvudr4rkeg&amp;dl=0","Click to download Image")</f>
      </c>
      <c r="B97" s="0">
        <f>HYPERLINK("https://dl.dropboxusercontent.com/scl/fi/3ydbyjfdkuyzggo3hlnj8/womens-jersey-size-chartsjordyn.jpg?rlkey=re001gzem39ol6zcw5asfrrrq&amp;dl=0","Click to download SizeChart")</f>
      </c>
      <c r="C97" s="0" t="inlineStr">
        <is>
          <t>Jordyn Women's Fitted Bike Jersey</t>
        </is>
      </c>
      <c r="D97" s="0" t="inlineStr">
        <is>
          <t>'152281</t>
        </is>
      </c>
      <c r="E97" s="0" t="inlineStr">
        <is>
          <t>IOWA JORDYN W BK:152281E-2XL</t>
        </is>
      </c>
      <c r="F97" s="0" t="inlineStr">
        <is>
          <t>'800152281087</t>
        </is>
      </c>
      <c r="G97" s="0" t="inlineStr">
        <is>
          <t>WOMENS</t>
        </is>
      </c>
      <c r="H97" s="0" t="inlineStr">
        <is>
          <t>2XL</t>
        </is>
      </c>
      <c r="I97" s="0">
        <v>97.99</v>
      </c>
      <c r="J97" s="0">
        <v>3</v>
      </c>
    </row>
    <row r="98" spans="1:10" customHeight="0">
      <c r="A98" s="0">
        <f>HYPERLINK("https://dl.dropboxusercontent.com/scl/fi/52fvycsj3u9uujhhipk01/jordyn.jpg?rlkey=205e1pzerwkwpdguvudr4rkeg&amp;dl=0","Click to download Image")</f>
      </c>
      <c r="B98" s="0">
        <f>HYPERLINK("https://dl.dropboxusercontent.com/scl/fi/3ydbyjfdkuyzggo3hlnj8/womens-jersey-size-chartsjordyn.jpg?rlkey=re001gzem39ol6zcw5asfrrrq&amp;dl=0","Click to download SizeChart")</f>
      </c>
      <c r="C98" s="0" t="inlineStr">
        <is>
          <t>Jordyn Women's Fitted Bike Jersey</t>
        </is>
      </c>
      <c r="D98" s="0" t="inlineStr">
        <is>
          <t>'152281</t>
        </is>
      </c>
      <c r="E98" s="0" t="inlineStr">
        <is>
          <t>IOWA JORDYN W BK:152281F-3XL</t>
        </is>
      </c>
      <c r="F98" s="0" t="inlineStr">
        <is>
          <t>'800152281094</t>
        </is>
      </c>
      <c r="G98" s="0" t="inlineStr">
        <is>
          <t>WOMENS</t>
        </is>
      </c>
      <c r="H98" s="0" t="inlineStr">
        <is>
          <t>3XL</t>
        </is>
      </c>
      <c r="I98" s="0">
        <v>97.99</v>
      </c>
      <c r="J98" s="0">
        <v>0</v>
      </c>
    </row>
    <row r="99" spans="1:10" customHeight="0">
      <c r="A99" s="0">
        <f>HYPERLINK("https://dl.dropboxusercontent.com/scl/fi/52fvycsj3u9uujhhipk01/jordyn.jpg?rlkey=205e1pzerwkwpdguvudr4rkeg&amp;dl=0","Click to download Image")</f>
      </c>
      <c r="B99" s="0">
        <f>HYPERLINK("https://dl.dropboxusercontent.com/scl/fi/3ydbyjfdkuyzggo3hlnj8/womens-jersey-size-chartsjordyn.jpg?rlkey=re001gzem39ol6zcw5asfrrrq&amp;dl=0","Click to download SizeChart")</f>
      </c>
      <c r="C99" s="0" t="inlineStr">
        <is>
          <t>Jordyn Women's Fitted Bike Jersey</t>
        </is>
      </c>
      <c r="D99" s="0" t="inlineStr">
        <is>
          <t>'152281</t>
        </is>
      </c>
      <c r="E99" s="0" t="inlineStr">
        <is>
          <t>IOWA JORDYN W BK:152281Z-12PK</t>
        </is>
      </c>
      <c r="F99" s="0" t="inlineStr">
        <is>
          <t>'800152281995</t>
        </is>
      </c>
      <c r="G99" s="0" t="inlineStr">
        <is>
          <t>WOMENS</t>
        </is>
      </c>
      <c r="H99" s="0" t="inlineStr">
        <is>
          <t>12 PACK</t>
        </is>
      </c>
      <c r="I99" s="0">
        <v>870</v>
      </c>
      <c r="J99" s="0">
        <v>5</v>
      </c>
    </row>
    <row r="100" spans="1:10" customHeight="0">
      <c r="A100" s="0">
        <f>HYPERLINK("https://dl.dropboxusercontent.com/scl/fi/s6huiifufqmjhaxnt5vg1/jordyn152123tn54215.jpg?rlkey=1zirxgvkdsposhq2kkuqpormd&amp;dl=0","Click to download Image")</f>
      </c>
      <c r="B100" s="0">
        <f>HYPERLINK("https://dl.dropboxusercontent.com/scl/fi/3ydbyjfdkuyzggo3hlnj8/womens-jersey-size-chartsjordyn.jpg?rlkey=re001gzem39ol6zcw5asfrrrq&amp;dl=0","Click to download SizeChart")</f>
      </c>
      <c r="C100" s="0" t="inlineStr">
        <is>
          <t>Jordyn Women's Fitted Bike Jersey</t>
        </is>
      </c>
      <c r="D100" s="0" t="inlineStr">
        <is>
          <t>'152283</t>
        </is>
      </c>
      <c r="E100" s="0" t="inlineStr">
        <is>
          <t>UNI JORDYN W PE:152283A-S</t>
        </is>
      </c>
      <c r="F100" s="0" t="inlineStr">
        <is>
          <t>'802152283047</t>
        </is>
      </c>
      <c r="G100" s="0" t="inlineStr">
        <is>
          <t>WOMENS</t>
        </is>
      </c>
      <c r="H100" s="0" t="inlineStr">
        <is>
          <t>S</t>
        </is>
      </c>
      <c r="I100" s="0">
        <v>89.99</v>
      </c>
      <c r="J100" s="0">
        <v>6</v>
      </c>
    </row>
    <row r="101" spans="1:10" customHeight="0">
      <c r="A101" s="0">
        <f>HYPERLINK("https://dl.dropboxusercontent.com/scl/fi/s6huiifufqmjhaxnt5vg1/jordyn152123tn54215.jpg?rlkey=1zirxgvkdsposhq2kkuqpormd&amp;dl=0","Click to download Image")</f>
      </c>
      <c r="B101" s="0">
        <f>HYPERLINK("https://dl.dropboxusercontent.com/scl/fi/3ydbyjfdkuyzggo3hlnj8/womens-jersey-size-chartsjordyn.jpg?rlkey=re001gzem39ol6zcw5asfrrrq&amp;dl=0","Click to download SizeChart")</f>
      </c>
      <c r="C101" s="0" t="inlineStr">
        <is>
          <t>Jordyn Women's Fitted Bike Jersey</t>
        </is>
      </c>
      <c r="D101" s="0" t="inlineStr">
        <is>
          <t>'152283</t>
        </is>
      </c>
      <c r="E101" s="0" t="inlineStr">
        <is>
          <t>UNI JORDYN W PE:152283B-M</t>
        </is>
      </c>
      <c r="F101" s="0" t="inlineStr">
        <is>
          <t>'802152283054</t>
        </is>
      </c>
      <c r="G101" s="0" t="inlineStr">
        <is>
          <t>WOMENS</t>
        </is>
      </c>
      <c r="H101" s="0" t="inlineStr">
        <is>
          <t>M</t>
        </is>
      </c>
      <c r="I101" s="0">
        <v>89.99</v>
      </c>
      <c r="J101" s="0">
        <v>11</v>
      </c>
    </row>
    <row r="102" spans="1:10" customHeight="0">
      <c r="A102" s="0">
        <f>HYPERLINK("https://dl.dropboxusercontent.com/scl/fi/s6huiifufqmjhaxnt5vg1/jordyn152123tn54215.jpg?rlkey=1zirxgvkdsposhq2kkuqpormd&amp;dl=0","Click to download Image")</f>
      </c>
      <c r="B102" s="0">
        <f>HYPERLINK("https://dl.dropboxusercontent.com/scl/fi/3ydbyjfdkuyzggo3hlnj8/womens-jersey-size-chartsjordyn.jpg?rlkey=re001gzem39ol6zcw5asfrrrq&amp;dl=0","Click to download SizeChart")</f>
      </c>
      <c r="C102" s="0" t="inlineStr">
        <is>
          <t>Jordyn Women's Fitted Bike Jersey</t>
        </is>
      </c>
      <c r="D102" s="0" t="inlineStr">
        <is>
          <t>'152283</t>
        </is>
      </c>
      <c r="E102" s="0" t="inlineStr">
        <is>
          <t>UNI JORDYN W PE:152283C-L</t>
        </is>
      </c>
      <c r="F102" s="0" t="inlineStr">
        <is>
          <t>'802152283061</t>
        </is>
      </c>
      <c r="G102" s="0" t="inlineStr">
        <is>
          <t>WOMENS</t>
        </is>
      </c>
      <c r="H102" s="0" t="inlineStr">
        <is>
          <t>L</t>
        </is>
      </c>
      <c r="I102" s="0">
        <v>89.99</v>
      </c>
      <c r="J102" s="0">
        <v>12</v>
      </c>
    </row>
    <row r="103" spans="1:10" customHeight="0">
      <c r="A103" s="0">
        <f>HYPERLINK("https://dl.dropboxusercontent.com/scl/fi/s6huiifufqmjhaxnt5vg1/jordyn152123tn54215.jpg?rlkey=1zirxgvkdsposhq2kkuqpormd&amp;dl=0","Click to download Image")</f>
      </c>
      <c r="B103" s="0">
        <f>HYPERLINK("https://dl.dropboxusercontent.com/scl/fi/3ydbyjfdkuyzggo3hlnj8/womens-jersey-size-chartsjordyn.jpg?rlkey=re001gzem39ol6zcw5asfrrrq&amp;dl=0","Click to download SizeChart")</f>
      </c>
      <c r="C103" s="0" t="inlineStr">
        <is>
          <t>Jordyn Women's Fitted Bike Jersey</t>
        </is>
      </c>
      <c r="D103" s="0" t="inlineStr">
        <is>
          <t>'152283</t>
        </is>
      </c>
      <c r="E103" s="0" t="inlineStr">
        <is>
          <t>UNI JORDYN W PE:152283D-XL</t>
        </is>
      </c>
      <c r="F103" s="0" t="inlineStr">
        <is>
          <t>'802152283078</t>
        </is>
      </c>
      <c r="G103" s="0" t="inlineStr">
        <is>
          <t>WOMENS</t>
        </is>
      </c>
      <c r="H103" s="0" t="inlineStr">
        <is>
          <t>XL</t>
        </is>
      </c>
      <c r="I103" s="0">
        <v>89.99</v>
      </c>
      <c r="J103" s="0">
        <v>5</v>
      </c>
    </row>
    <row r="104" spans="1:10" customHeight="0">
      <c r="A104" s="0">
        <f>HYPERLINK("https://dl.dropboxusercontent.com/scl/fi/s6huiifufqmjhaxnt5vg1/jordyn152123tn54215.jpg?rlkey=1zirxgvkdsposhq2kkuqpormd&amp;dl=0","Click to download Image")</f>
      </c>
      <c r="B104" s="0">
        <f>HYPERLINK("https://dl.dropboxusercontent.com/scl/fi/3ydbyjfdkuyzggo3hlnj8/womens-jersey-size-chartsjordyn.jpg?rlkey=re001gzem39ol6zcw5asfrrrq&amp;dl=0","Click to download SizeChart")</f>
      </c>
      <c r="C104" s="0" t="inlineStr">
        <is>
          <t>Jordyn Women's Fitted Bike Jersey</t>
        </is>
      </c>
      <c r="D104" s="0" t="inlineStr">
        <is>
          <t>'152283</t>
        </is>
      </c>
      <c r="E104" s="0" t="inlineStr">
        <is>
          <t>UNI JORDYN W PE:152283E-2XL</t>
        </is>
      </c>
      <c r="F104" s="0" t="inlineStr">
        <is>
          <t>'802152283085</t>
        </is>
      </c>
      <c r="G104" s="0" t="inlineStr">
        <is>
          <t>WOMENS</t>
        </is>
      </c>
      <c r="H104" s="0" t="inlineStr">
        <is>
          <t>2XL</t>
        </is>
      </c>
      <c r="I104" s="0">
        <v>95.99</v>
      </c>
      <c r="J104" s="0">
        <v>3</v>
      </c>
    </row>
    <row r="105" spans="1:10" customHeight="0">
      <c r="A105" s="0">
        <f>HYPERLINK("https://dl.dropboxusercontent.com/scl/fi/s6huiifufqmjhaxnt5vg1/jordyn152123tn54215.jpg?rlkey=1zirxgvkdsposhq2kkuqpormd&amp;dl=0","Click to download Image")</f>
      </c>
      <c r="B105" s="0">
        <f>HYPERLINK("https://dl.dropboxusercontent.com/scl/fi/3ydbyjfdkuyzggo3hlnj8/womens-jersey-size-chartsjordyn.jpg?rlkey=re001gzem39ol6zcw5asfrrrq&amp;dl=0","Click to download SizeChart")</f>
      </c>
      <c r="C105" s="0" t="inlineStr">
        <is>
          <t>Jordyn Women's Fitted Bike Jersey</t>
        </is>
      </c>
      <c r="D105" s="0" t="inlineStr">
        <is>
          <t>'152283</t>
        </is>
      </c>
      <c r="E105" s="0" t="inlineStr">
        <is>
          <t>UNI JORDYN W PE:152283F-3XL</t>
        </is>
      </c>
      <c r="F105" s="0" t="inlineStr">
        <is>
          <t>'802152283092</t>
        </is>
      </c>
      <c r="G105" s="0" t="inlineStr">
        <is>
          <t>WOMENS</t>
        </is>
      </c>
      <c r="H105" s="0" t="inlineStr">
        <is>
          <t>3XL</t>
        </is>
      </c>
      <c r="I105" s="0">
        <v>95.99</v>
      </c>
      <c r="J105" s="0">
        <v>2</v>
      </c>
    </row>
    <row r="106" spans="1:10" customHeight="0">
      <c r="A106" s="0">
        <f>HYPERLINK("https://dl.dropboxusercontent.com/scl/fi/s6huiifufqmjhaxnt5vg1/jordyn152123tn54215.jpg?rlkey=1zirxgvkdsposhq2kkuqpormd&amp;dl=0","Click to download Image")</f>
      </c>
      <c r="B106" s="0">
        <f>HYPERLINK("https://dl.dropboxusercontent.com/scl/fi/3ydbyjfdkuyzggo3hlnj8/womens-jersey-size-chartsjordyn.jpg?rlkey=re001gzem39ol6zcw5asfrrrq&amp;dl=0","Click to download SizeChart")</f>
      </c>
      <c r="C106" s="0" t="inlineStr">
        <is>
          <t>Jordyn Women's Fitted Bike Jersey</t>
        </is>
      </c>
      <c r="D106" s="0" t="inlineStr">
        <is>
          <t>'152283</t>
        </is>
      </c>
      <c r="E106" s="0" t="inlineStr">
        <is>
          <t>UNI JORDYN W PE:152283Z-12PK</t>
        </is>
      </c>
      <c r="F106" s="0" t="inlineStr">
        <is>
          <t>'802152283993</t>
        </is>
      </c>
      <c r="G106" s="0" t="inlineStr">
        <is>
          <t>WOMENS</t>
        </is>
      </c>
      <c r="H106" s="0" t="inlineStr">
        <is>
          <t>12 PACK</t>
        </is>
      </c>
      <c r="I106" s="0">
        <v>870</v>
      </c>
      <c r="J106" s="0">
        <v>0</v>
      </c>
    </row>
    <row r="107" spans="1:10" customHeight="0">
      <c r="A107" s="0">
        <f>HYPERLINK("https://dl.dropboxusercontent.com/scl/fi/cok4om7puqfac4jc6s6lj/jordyn.jpg?rlkey=r5txoq29diakk0usxdt4dlzjw&amp;dl=0","Click to download Image")</f>
      </c>
      <c r="B107" s="0">
        <f>HYPERLINK("https://dl.dropboxusercontent.com/scl/fi/3ydbyjfdkuyzggo3hlnj8/womens-jersey-size-chartsjordyn.jpg?rlkey=re001gzem39ol6zcw5asfrrrq&amp;dl=0","Click to download SizeChart")</f>
      </c>
      <c r="C107" s="0" t="inlineStr">
        <is>
          <t>Jordyn Women's Fitted Bike Jersey</t>
        </is>
      </c>
      <c r="D107" s="0" t="inlineStr">
        <is>
          <t>'151328</t>
        </is>
      </c>
      <c r="E107" s="0" t="inlineStr">
        <is>
          <t>DRK JORDYN W RL:151328A-S</t>
        </is>
      </c>
      <c r="F107" s="0" t="inlineStr">
        <is>
          <t>'817151328040</t>
        </is>
      </c>
      <c r="G107" s="0" t="inlineStr">
        <is>
          <t>WOMENS</t>
        </is>
      </c>
      <c r="H107" s="0" t="inlineStr">
        <is>
          <t>S</t>
        </is>
      </c>
      <c r="I107" s="0">
        <v>89.99</v>
      </c>
      <c r="J107" s="0">
        <v>9</v>
      </c>
    </row>
    <row r="108" spans="1:10" customHeight="0">
      <c r="A108" s="0">
        <f>HYPERLINK("https://dl.dropboxusercontent.com/scl/fi/cok4om7puqfac4jc6s6lj/jordyn.jpg?rlkey=r5txoq29diakk0usxdt4dlzjw&amp;dl=0","Click to download Image")</f>
      </c>
      <c r="B108" s="0">
        <f>HYPERLINK("https://dl.dropboxusercontent.com/scl/fi/3ydbyjfdkuyzggo3hlnj8/womens-jersey-size-chartsjordyn.jpg?rlkey=re001gzem39ol6zcw5asfrrrq&amp;dl=0","Click to download SizeChart")</f>
      </c>
      <c r="C108" s="0" t="inlineStr">
        <is>
          <t>Jordyn Women's Fitted Bike Jersey</t>
        </is>
      </c>
      <c r="D108" s="0" t="inlineStr">
        <is>
          <t>'151328</t>
        </is>
      </c>
      <c r="E108" s="0" t="inlineStr">
        <is>
          <t>DRK JORDYN W RL:151328B-M</t>
        </is>
      </c>
      <c r="F108" s="0" t="inlineStr">
        <is>
          <t>'817151328057</t>
        </is>
      </c>
      <c r="G108" s="0" t="inlineStr">
        <is>
          <t>WOMENS</t>
        </is>
      </c>
      <c r="H108" s="0" t="inlineStr">
        <is>
          <t>M</t>
        </is>
      </c>
      <c r="I108" s="0">
        <v>89.99</v>
      </c>
      <c r="J108" s="0">
        <v>15</v>
      </c>
    </row>
    <row r="109" spans="1:10" customHeight="0">
      <c r="A109" s="0">
        <f>HYPERLINK("https://dl.dropboxusercontent.com/scl/fi/cok4om7puqfac4jc6s6lj/jordyn.jpg?rlkey=r5txoq29diakk0usxdt4dlzjw&amp;dl=0","Click to download Image")</f>
      </c>
      <c r="B109" s="0">
        <f>HYPERLINK("https://dl.dropboxusercontent.com/scl/fi/3ydbyjfdkuyzggo3hlnj8/womens-jersey-size-chartsjordyn.jpg?rlkey=re001gzem39ol6zcw5asfrrrq&amp;dl=0","Click to download SizeChart")</f>
      </c>
      <c r="C109" s="0" t="inlineStr">
        <is>
          <t>Jordyn Women's Fitted Bike Jersey</t>
        </is>
      </c>
      <c r="D109" s="0" t="inlineStr">
        <is>
          <t>'151328</t>
        </is>
      </c>
      <c r="E109" s="0" t="inlineStr">
        <is>
          <t>DRK JORDYN W RL:151328C-L</t>
        </is>
      </c>
      <c r="F109" s="0" t="inlineStr">
        <is>
          <t>'817151328064</t>
        </is>
      </c>
      <c r="G109" s="0" t="inlineStr">
        <is>
          <t>WOMENS</t>
        </is>
      </c>
      <c r="H109" s="0" t="inlineStr">
        <is>
          <t>L</t>
        </is>
      </c>
      <c r="I109" s="0">
        <v>89.99</v>
      </c>
      <c r="J109" s="0">
        <v>16</v>
      </c>
    </row>
    <row r="110" spans="1:10" customHeight="0">
      <c r="A110" s="0">
        <f>HYPERLINK("https://dl.dropboxusercontent.com/scl/fi/cok4om7puqfac4jc6s6lj/jordyn.jpg?rlkey=r5txoq29diakk0usxdt4dlzjw&amp;dl=0","Click to download Image")</f>
      </c>
      <c r="B110" s="0">
        <f>HYPERLINK("https://dl.dropboxusercontent.com/scl/fi/3ydbyjfdkuyzggo3hlnj8/womens-jersey-size-chartsjordyn.jpg?rlkey=re001gzem39ol6zcw5asfrrrq&amp;dl=0","Click to download SizeChart")</f>
      </c>
      <c r="C110" s="0" t="inlineStr">
        <is>
          <t>Jordyn Women's Fitted Bike Jersey</t>
        </is>
      </c>
      <c r="D110" s="0" t="inlineStr">
        <is>
          <t>'151328</t>
        </is>
      </c>
      <c r="E110" s="0" t="inlineStr">
        <is>
          <t>DRK JORDYN W RL:151328D-XL</t>
        </is>
      </c>
      <c r="F110" s="0" t="inlineStr">
        <is>
          <t>'817151328071</t>
        </is>
      </c>
      <c r="G110" s="0" t="inlineStr">
        <is>
          <t>WOMENS</t>
        </is>
      </c>
      <c r="H110" s="0" t="inlineStr">
        <is>
          <t>XL</t>
        </is>
      </c>
      <c r="I110" s="0">
        <v>89.99</v>
      </c>
      <c r="J110" s="0">
        <v>9</v>
      </c>
    </row>
    <row r="111" spans="1:10" customHeight="0">
      <c r="A111" s="0">
        <f>HYPERLINK("https://dl.dropboxusercontent.com/scl/fi/cok4om7puqfac4jc6s6lj/jordyn.jpg?rlkey=r5txoq29diakk0usxdt4dlzjw&amp;dl=0","Click to download Image")</f>
      </c>
      <c r="B111" s="0">
        <f>HYPERLINK("https://dl.dropboxusercontent.com/scl/fi/3ydbyjfdkuyzggo3hlnj8/womens-jersey-size-chartsjordyn.jpg?rlkey=re001gzem39ol6zcw5asfrrrq&amp;dl=0","Click to download SizeChart")</f>
      </c>
      <c r="C111" s="0" t="inlineStr">
        <is>
          <t>Jordyn Women's Fitted Bike Jersey</t>
        </is>
      </c>
      <c r="D111" s="0" t="inlineStr">
        <is>
          <t>'151328</t>
        </is>
      </c>
      <c r="E111" s="0" t="inlineStr">
        <is>
          <t>DRK JORDYN W RL:151328E-2XL</t>
        </is>
      </c>
      <c r="F111" s="0" t="inlineStr">
        <is>
          <t>'817151328088</t>
        </is>
      </c>
      <c r="G111" s="0" t="inlineStr">
        <is>
          <t>WOMENS</t>
        </is>
      </c>
      <c r="H111" s="0" t="inlineStr">
        <is>
          <t>2XL</t>
        </is>
      </c>
      <c r="I111" s="0">
        <v>93.99</v>
      </c>
      <c r="J111" s="0">
        <v>3</v>
      </c>
    </row>
    <row r="112" spans="1:10" customHeight="0">
      <c r="A112" s="0">
        <f>HYPERLINK("https://dl.dropboxusercontent.com/scl/fi/cok4om7puqfac4jc6s6lj/jordyn.jpg?rlkey=r5txoq29diakk0usxdt4dlzjw&amp;dl=0","Click to download Image")</f>
      </c>
      <c r="B112" s="0">
        <f>HYPERLINK("https://dl.dropboxusercontent.com/scl/fi/3ydbyjfdkuyzggo3hlnj8/womens-jersey-size-chartsjordyn.jpg?rlkey=re001gzem39ol6zcw5asfrrrq&amp;dl=0","Click to download SizeChart")</f>
      </c>
      <c r="C112" s="0" t="inlineStr">
        <is>
          <t>Jordyn Women's Fitted Bike Jersey</t>
        </is>
      </c>
      <c r="D112" s="0" t="inlineStr">
        <is>
          <t>'151328</t>
        </is>
      </c>
      <c r="E112" s="0" t="inlineStr">
        <is>
          <t>DRK JORDYN W RL:151328F-3XL</t>
        </is>
      </c>
      <c r="F112" s="0" t="inlineStr">
        <is>
          <t>'817151328095</t>
        </is>
      </c>
      <c r="G112" s="0" t="inlineStr">
        <is>
          <t>WOMENS</t>
        </is>
      </c>
      <c r="H112" s="0" t="inlineStr">
        <is>
          <t>3XL</t>
        </is>
      </c>
      <c r="I112" s="0">
        <v>93.99</v>
      </c>
      <c r="J112" s="0">
        <v>1</v>
      </c>
    </row>
    <row r="113" spans="1:10" customHeight="0">
      <c r="A113" s="0">
        <f>HYPERLINK("https://dl.dropboxusercontent.com/scl/fi/cok4om7puqfac4jc6s6lj/jordyn.jpg?rlkey=r5txoq29diakk0usxdt4dlzjw&amp;dl=0","Click to download Image")</f>
      </c>
      <c r="B113" s="0">
        <f>HYPERLINK("https://dl.dropboxusercontent.com/scl/fi/3ydbyjfdkuyzggo3hlnj8/womens-jersey-size-chartsjordyn.jpg?rlkey=re001gzem39ol6zcw5asfrrrq&amp;dl=0","Click to download SizeChart")</f>
      </c>
      <c r="C113" s="0" t="inlineStr">
        <is>
          <t>Jordyn Women's Fitted Bike Jersey</t>
        </is>
      </c>
      <c r="D113" s="0" t="inlineStr">
        <is>
          <t>'151328</t>
        </is>
      </c>
      <c r="E113" s="0" t="inlineStr">
        <is>
          <t>DRK JORDYN W RL:151328Z-12PK</t>
        </is>
      </c>
      <c r="F113" s="0" t="inlineStr">
        <is>
          <t>'817151328996</t>
        </is>
      </c>
      <c r="G113" s="0" t="inlineStr">
        <is>
          <t>WOMENS</t>
        </is>
      </c>
      <c r="H113" s="0" t="inlineStr">
        <is>
          <t>12 PACK</t>
        </is>
      </c>
      <c r="I113" s="0">
        <v>870</v>
      </c>
      <c r="J113" s="0">
        <v>4</v>
      </c>
    </row>
    <row r="114" spans="1:10" customHeight="0">
      <c r="A114" s="0">
        <f>HYPERLINK("https://dl.dropboxusercontent.com/scl/fi/l4jp1gzzar3d577079ib4/journeyt.jpg?rlkey=yjwj66dkx8jsg3qv26lpouivp&amp;dl=0","Click to download Image")</f>
      </c>
      <c r="B114" s="0">
        <f>HYPERLINK("https://dl.dropboxusercontent.com/scl/fi/yxzkbpquq354rg3wjoky4/jersey-size-chartsjourney.jpg?rlkey=9jbucn0u3j0ep3c1xzq84iike&amp;dl=0","Click to download SizeChart")</f>
      </c>
      <c r="C114" s="0" t="inlineStr">
        <is>
          <t>Journey Men's Semi-Fitted Bike Jersey</t>
        </is>
      </c>
      <c r="D114" s="0" t="inlineStr">
        <is>
          <t>'125936</t>
        </is>
      </c>
      <c r="E114" s="0" t="inlineStr">
        <is>
          <t>ISU M JOURNE BK:125936A-S</t>
        </is>
      </c>
      <c r="F114" s="0" t="inlineStr">
        <is>
          <t>'801125936041</t>
        </is>
      </c>
      <c r="G114" s="0" t="inlineStr">
        <is>
          <t>MENS</t>
        </is>
      </c>
      <c r="H114" s="0" t="inlineStr">
        <is>
          <t>S</t>
        </is>
      </c>
      <c r="I114" s="0">
        <v>89.99</v>
      </c>
      <c r="J114" s="0">
        <v>5</v>
      </c>
    </row>
    <row r="115" spans="1:10" customHeight="0">
      <c r="A115" s="0">
        <f>HYPERLINK("https://dl.dropboxusercontent.com/scl/fi/l4jp1gzzar3d577079ib4/journeyt.jpg?rlkey=yjwj66dkx8jsg3qv26lpouivp&amp;dl=0","Click to download Image")</f>
      </c>
      <c r="B115" s="0">
        <f>HYPERLINK("https://dl.dropboxusercontent.com/scl/fi/yxzkbpquq354rg3wjoky4/jersey-size-chartsjourney.jpg?rlkey=9jbucn0u3j0ep3c1xzq84iike&amp;dl=0","Click to download SizeChart")</f>
      </c>
      <c r="C115" s="0" t="inlineStr">
        <is>
          <t>Journey Men's Semi-Fitted Bike Jersey</t>
        </is>
      </c>
      <c r="D115" s="0" t="inlineStr">
        <is>
          <t>'125936</t>
        </is>
      </c>
      <c r="E115" s="0" t="inlineStr">
        <is>
          <t>ISU M JOURNE BK:125936B-M</t>
        </is>
      </c>
      <c r="F115" s="0" t="inlineStr">
        <is>
          <t>'801125936058</t>
        </is>
      </c>
      <c r="G115" s="0" t="inlineStr">
        <is>
          <t>MENS</t>
        </is>
      </c>
      <c r="H115" s="0" t="inlineStr">
        <is>
          <t>M</t>
        </is>
      </c>
      <c r="I115" s="0">
        <v>89.99</v>
      </c>
      <c r="J115" s="0">
        <v>8</v>
      </c>
    </row>
    <row r="116" spans="1:10" customHeight="0">
      <c r="A116" s="0">
        <f>HYPERLINK("https://dl.dropboxusercontent.com/scl/fi/l4jp1gzzar3d577079ib4/journeyt.jpg?rlkey=yjwj66dkx8jsg3qv26lpouivp&amp;dl=0","Click to download Image")</f>
      </c>
      <c r="B116" s="0">
        <f>HYPERLINK("https://dl.dropboxusercontent.com/scl/fi/yxzkbpquq354rg3wjoky4/jersey-size-chartsjourney.jpg?rlkey=9jbucn0u3j0ep3c1xzq84iike&amp;dl=0","Click to download SizeChart")</f>
      </c>
      <c r="C116" s="0" t="inlineStr">
        <is>
          <t>Journey Men's Semi-Fitted Bike Jersey</t>
        </is>
      </c>
      <c r="D116" s="0" t="inlineStr">
        <is>
          <t>'125936</t>
        </is>
      </c>
      <c r="E116" s="0" t="inlineStr">
        <is>
          <t>ISU M JOURNE BK:125936C-L</t>
        </is>
      </c>
      <c r="F116" s="0" t="inlineStr">
        <is>
          <t>'801125936065</t>
        </is>
      </c>
      <c r="G116" s="0" t="inlineStr">
        <is>
          <t>MENS</t>
        </is>
      </c>
      <c r="H116" s="0" t="inlineStr">
        <is>
          <t>L</t>
        </is>
      </c>
      <c r="I116" s="0">
        <v>89.99</v>
      </c>
      <c r="J116" s="0">
        <v>0</v>
      </c>
    </row>
    <row r="117" spans="1:10" customHeight="0">
      <c r="A117" s="0">
        <f>HYPERLINK("https://dl.dropboxusercontent.com/scl/fi/l4jp1gzzar3d577079ib4/journeyt.jpg?rlkey=yjwj66dkx8jsg3qv26lpouivp&amp;dl=0","Click to download Image")</f>
      </c>
      <c r="B117" s="0">
        <f>HYPERLINK("https://dl.dropboxusercontent.com/scl/fi/yxzkbpquq354rg3wjoky4/jersey-size-chartsjourney.jpg?rlkey=9jbucn0u3j0ep3c1xzq84iike&amp;dl=0","Click to download SizeChart")</f>
      </c>
      <c r="C117" s="0" t="inlineStr">
        <is>
          <t>Journey Men's Semi-Fitted Bike Jersey</t>
        </is>
      </c>
      <c r="D117" s="0" t="inlineStr">
        <is>
          <t>'125936</t>
        </is>
      </c>
      <c r="E117" s="0" t="inlineStr">
        <is>
          <t>ISU M JOURNE BK:125936D-XL</t>
        </is>
      </c>
      <c r="F117" s="0" t="inlineStr">
        <is>
          <t>'801125936072</t>
        </is>
      </c>
      <c r="G117" s="0" t="inlineStr">
        <is>
          <t>MENS</t>
        </is>
      </c>
      <c r="H117" s="0" t="inlineStr">
        <is>
          <t>XL</t>
        </is>
      </c>
      <c r="I117" s="0">
        <v>89.99</v>
      </c>
      <c r="J117" s="0">
        <v>10</v>
      </c>
    </row>
    <row r="118" spans="1:10" customHeight="0">
      <c r="A118" s="0">
        <f>HYPERLINK("https://dl.dropboxusercontent.com/scl/fi/l4jp1gzzar3d577079ib4/journeyt.jpg?rlkey=yjwj66dkx8jsg3qv26lpouivp&amp;dl=0","Click to download Image")</f>
      </c>
      <c r="B118" s="0">
        <f>HYPERLINK("https://dl.dropboxusercontent.com/scl/fi/yxzkbpquq354rg3wjoky4/jersey-size-chartsjourney.jpg?rlkey=9jbucn0u3j0ep3c1xzq84iike&amp;dl=0","Click to download SizeChart")</f>
      </c>
      <c r="C118" s="0" t="inlineStr">
        <is>
          <t>Journey Men's Semi-Fitted Bike Jersey</t>
        </is>
      </c>
      <c r="D118" s="0" t="inlineStr">
        <is>
          <t>'125936</t>
        </is>
      </c>
      <c r="E118" s="0" t="inlineStr">
        <is>
          <t>ISU M JOURNE BK:125936E-2XL</t>
        </is>
      </c>
      <c r="F118" s="0" t="inlineStr">
        <is>
          <t>'801125936089</t>
        </is>
      </c>
      <c r="G118" s="0" t="inlineStr">
        <is>
          <t>MENS</t>
        </is>
      </c>
      <c r="H118" s="0" t="inlineStr">
        <is>
          <t>2XL</t>
        </is>
      </c>
      <c r="I118" s="0">
        <v>89.99</v>
      </c>
      <c r="J118" s="0">
        <v>6</v>
      </c>
    </row>
    <row r="119" spans="1:10" customHeight="0">
      <c r="A119" s="0">
        <f>HYPERLINK("https://dl.dropboxusercontent.com/scl/fi/l4jp1gzzar3d577079ib4/journeyt.jpg?rlkey=yjwj66dkx8jsg3qv26lpouivp&amp;dl=0","Click to download Image")</f>
      </c>
      <c r="B119" s="0">
        <f>HYPERLINK("https://dl.dropboxusercontent.com/scl/fi/yxzkbpquq354rg3wjoky4/jersey-size-chartsjourney.jpg?rlkey=9jbucn0u3j0ep3c1xzq84iike&amp;dl=0","Click to download SizeChart")</f>
      </c>
      <c r="C119" s="0" t="inlineStr">
        <is>
          <t>Journey Men's Semi-Fitted Bike Jersey</t>
        </is>
      </c>
      <c r="D119" s="0" t="inlineStr">
        <is>
          <t>'125936</t>
        </is>
      </c>
      <c r="E119" s="0" t="inlineStr">
        <is>
          <t>ISU M JOURNE BK:125936F-3XL</t>
        </is>
      </c>
      <c r="F119" s="0" t="inlineStr">
        <is>
          <t>'801125936096</t>
        </is>
      </c>
      <c r="G119" s="0" t="inlineStr">
        <is>
          <t>MENS</t>
        </is>
      </c>
      <c r="H119" s="0" t="inlineStr">
        <is>
          <t>3XL</t>
        </is>
      </c>
      <c r="I119" s="0">
        <v>89.99</v>
      </c>
      <c r="J119" s="0">
        <v>4</v>
      </c>
    </row>
    <row r="120" spans="1:10" customHeight="0">
      <c r="A120" s="0">
        <f>HYPERLINK("https://dl.dropboxusercontent.com/scl/fi/l4jp1gzzar3d577079ib4/journeyt.jpg?rlkey=yjwj66dkx8jsg3qv26lpouivp&amp;dl=0","Click to download Image")</f>
      </c>
      <c r="B120" s="0">
        <f>HYPERLINK("https://dl.dropboxusercontent.com/scl/fi/yxzkbpquq354rg3wjoky4/jersey-size-chartsjourney.jpg?rlkey=9jbucn0u3j0ep3c1xzq84iike&amp;dl=0","Click to download SizeChart")</f>
      </c>
      <c r="C120" s="0" t="inlineStr">
        <is>
          <t>Journey Men's Semi-Fitted Bike Jersey</t>
        </is>
      </c>
      <c r="D120" s="0" t="inlineStr">
        <is>
          <t>'125936</t>
        </is>
      </c>
      <c r="E120" s="0" t="inlineStr">
        <is>
          <t>ISU M JOURNE BK:125936Z-12PK</t>
        </is>
      </c>
      <c r="F120" s="0" t="inlineStr">
        <is>
          <t>'801125936997</t>
        </is>
      </c>
      <c r="G120" s="0" t="inlineStr">
        <is>
          <t>MENS</t>
        </is>
      </c>
      <c r="H120" s="0" t="inlineStr">
        <is>
          <t>12 PACK</t>
        </is>
      </c>
      <c r="I120" s="0">
        <v>840</v>
      </c>
      <c r="J120" s="0">
        <v>0</v>
      </c>
    </row>
    <row r="121" spans="1:10" customHeight="0">
      <c r="A121" s="0">
        <f>HYPERLINK("https://dl.dropboxusercontent.com/scl/fi/wlkysbh3ohbqjkpk2bxqq/125937t.jpg?rlkey=lfp5tsyj1r27utc5dk0qbx782&amp;dl=0","Click to download Image")</f>
      </c>
      <c r="B121" s="0">
        <f>HYPERLINK("https://dl.dropboxusercontent.com/scl/fi/yxzkbpquq354rg3wjoky4/jersey-size-chartsjourney.jpg?rlkey=9jbucn0u3j0ep3c1xzq84iike&amp;dl=0","Click to download SizeChart")</f>
      </c>
      <c r="C121" s="0" t="inlineStr">
        <is>
          <t>Journey Men's Semi-Fitted Bike Jersey</t>
        </is>
      </c>
      <c r="D121" s="0" t="inlineStr">
        <is>
          <t>'125937</t>
        </is>
      </c>
      <c r="E121" s="0" t="inlineStr">
        <is>
          <t>ISU M JOURNE CL:125937A-S</t>
        </is>
      </c>
      <c r="F121" s="0" t="inlineStr">
        <is>
          <t>'801125937048</t>
        </is>
      </c>
      <c r="G121" s="0" t="inlineStr">
        <is>
          <t>MENS</t>
        </is>
      </c>
      <c r="H121" s="0" t="inlineStr">
        <is>
          <t>S</t>
        </is>
      </c>
      <c r="I121" s="0">
        <v>89.99</v>
      </c>
      <c r="J121" s="0">
        <v>0</v>
      </c>
    </row>
    <row r="122" spans="1:10" customHeight="0">
      <c r="A122" s="0">
        <f>HYPERLINK("https://dl.dropboxusercontent.com/scl/fi/wlkysbh3ohbqjkpk2bxqq/125937t.jpg?rlkey=lfp5tsyj1r27utc5dk0qbx782&amp;dl=0","Click to download Image")</f>
      </c>
      <c r="B122" s="0">
        <f>HYPERLINK("https://dl.dropboxusercontent.com/scl/fi/yxzkbpquq354rg3wjoky4/jersey-size-chartsjourney.jpg?rlkey=9jbucn0u3j0ep3c1xzq84iike&amp;dl=0","Click to download SizeChart")</f>
      </c>
      <c r="C122" s="0" t="inlineStr">
        <is>
          <t>Journey Men's Semi-Fitted Bike Jersey</t>
        </is>
      </c>
      <c r="D122" s="0" t="inlineStr">
        <is>
          <t>'125937</t>
        </is>
      </c>
      <c r="E122" s="0" t="inlineStr">
        <is>
          <t>ISU M JOURNE CL:125937B-M</t>
        </is>
      </c>
      <c r="F122" s="0" t="inlineStr">
        <is>
          <t>'801125937055</t>
        </is>
      </c>
      <c r="G122" s="0" t="inlineStr">
        <is>
          <t>MENS</t>
        </is>
      </c>
      <c r="H122" s="0" t="inlineStr">
        <is>
          <t>M</t>
        </is>
      </c>
      <c r="I122" s="0">
        <v>89.99</v>
      </c>
      <c r="J122" s="0">
        <v>0</v>
      </c>
    </row>
    <row r="123" spans="1:10" customHeight="0">
      <c r="A123" s="0">
        <f>HYPERLINK("https://dl.dropboxusercontent.com/scl/fi/wlkysbh3ohbqjkpk2bxqq/125937t.jpg?rlkey=lfp5tsyj1r27utc5dk0qbx782&amp;dl=0","Click to download Image")</f>
      </c>
      <c r="B123" s="0">
        <f>HYPERLINK("https://dl.dropboxusercontent.com/scl/fi/yxzkbpquq354rg3wjoky4/jersey-size-chartsjourney.jpg?rlkey=9jbucn0u3j0ep3c1xzq84iike&amp;dl=0","Click to download SizeChart")</f>
      </c>
      <c r="C123" s="0" t="inlineStr">
        <is>
          <t>Journey Men's Semi-Fitted Bike Jersey</t>
        </is>
      </c>
      <c r="D123" s="0" t="inlineStr">
        <is>
          <t>'125937</t>
        </is>
      </c>
      <c r="E123" s="0" t="inlineStr">
        <is>
          <t>ISU M JOURNE CL:125937C-L</t>
        </is>
      </c>
      <c r="F123" s="0" t="inlineStr">
        <is>
          <t>'801125937062</t>
        </is>
      </c>
      <c r="G123" s="0" t="inlineStr">
        <is>
          <t>MENS</t>
        </is>
      </c>
      <c r="H123" s="0" t="inlineStr">
        <is>
          <t>L</t>
        </is>
      </c>
      <c r="I123" s="0">
        <v>89.99</v>
      </c>
      <c r="J123" s="0">
        <v>5</v>
      </c>
    </row>
    <row r="124" spans="1:10" customHeight="0">
      <c r="A124" s="0">
        <f>HYPERLINK("https://dl.dropboxusercontent.com/scl/fi/wlkysbh3ohbqjkpk2bxqq/125937t.jpg?rlkey=lfp5tsyj1r27utc5dk0qbx782&amp;dl=0","Click to download Image")</f>
      </c>
      <c r="B124" s="0">
        <f>HYPERLINK("https://dl.dropboxusercontent.com/scl/fi/yxzkbpquq354rg3wjoky4/jersey-size-chartsjourney.jpg?rlkey=9jbucn0u3j0ep3c1xzq84iike&amp;dl=0","Click to download SizeChart")</f>
      </c>
      <c r="C124" s="0" t="inlineStr">
        <is>
          <t>Journey Men's Semi-Fitted Bike Jersey</t>
        </is>
      </c>
      <c r="D124" s="0" t="inlineStr">
        <is>
          <t>'125937</t>
        </is>
      </c>
      <c r="E124" s="0" t="inlineStr">
        <is>
          <t>ISU M JOURNE CL:125937D-XL</t>
        </is>
      </c>
      <c r="F124" s="0" t="inlineStr">
        <is>
          <t>'801125937079</t>
        </is>
      </c>
      <c r="G124" s="0" t="inlineStr">
        <is>
          <t>MENS</t>
        </is>
      </c>
      <c r="H124" s="0" t="inlineStr">
        <is>
          <t>XL</t>
        </is>
      </c>
      <c r="I124" s="0">
        <v>89.99</v>
      </c>
      <c r="J124" s="0">
        <v>4</v>
      </c>
    </row>
    <row r="125" spans="1:10" customHeight="0">
      <c r="A125" s="0">
        <f>HYPERLINK("https://dl.dropboxusercontent.com/scl/fi/wlkysbh3ohbqjkpk2bxqq/125937t.jpg?rlkey=lfp5tsyj1r27utc5dk0qbx782&amp;dl=0","Click to download Image")</f>
      </c>
      <c r="B125" s="0">
        <f>HYPERLINK("https://dl.dropboxusercontent.com/scl/fi/yxzkbpquq354rg3wjoky4/jersey-size-chartsjourney.jpg?rlkey=9jbucn0u3j0ep3c1xzq84iike&amp;dl=0","Click to download SizeChart")</f>
      </c>
      <c r="C125" s="0" t="inlineStr">
        <is>
          <t>Journey Men's Semi-Fitted Bike Jersey</t>
        </is>
      </c>
      <c r="D125" s="0" t="inlineStr">
        <is>
          <t>'125937</t>
        </is>
      </c>
      <c r="E125" s="0" t="inlineStr">
        <is>
          <t>ISU M JOURNE CL:125937E-2XL</t>
        </is>
      </c>
      <c r="F125" s="0" t="inlineStr">
        <is>
          <t>'801125937086</t>
        </is>
      </c>
      <c r="G125" s="0" t="inlineStr">
        <is>
          <t>MENS</t>
        </is>
      </c>
      <c r="H125" s="0" t="inlineStr">
        <is>
          <t>2XL</t>
        </is>
      </c>
      <c r="I125" s="0">
        <v>89.99</v>
      </c>
      <c r="J125" s="0">
        <v>4</v>
      </c>
    </row>
    <row r="126" spans="1:10" customHeight="0">
      <c r="A126" s="0">
        <f>HYPERLINK("https://dl.dropboxusercontent.com/scl/fi/wlkysbh3ohbqjkpk2bxqq/125937t.jpg?rlkey=lfp5tsyj1r27utc5dk0qbx782&amp;dl=0","Click to download Image")</f>
      </c>
      <c r="B126" s="0">
        <f>HYPERLINK("https://dl.dropboxusercontent.com/scl/fi/yxzkbpquq354rg3wjoky4/jersey-size-chartsjourney.jpg?rlkey=9jbucn0u3j0ep3c1xzq84iike&amp;dl=0","Click to download SizeChart")</f>
      </c>
      <c r="C126" s="0" t="inlineStr">
        <is>
          <t>Journey Men's Semi-Fitted Bike Jersey</t>
        </is>
      </c>
      <c r="D126" s="0" t="inlineStr">
        <is>
          <t>'125937</t>
        </is>
      </c>
      <c r="E126" s="0" t="inlineStr">
        <is>
          <t>ISU M JOURNE CL:125937F-3XL</t>
        </is>
      </c>
      <c r="F126" s="0" t="inlineStr">
        <is>
          <t>'801125937093</t>
        </is>
      </c>
      <c r="G126" s="0" t="inlineStr">
        <is>
          <t>MENS</t>
        </is>
      </c>
      <c r="H126" s="0" t="inlineStr">
        <is>
          <t>3XL</t>
        </is>
      </c>
      <c r="I126" s="0">
        <v>89.99</v>
      </c>
      <c r="J126" s="0">
        <v>4</v>
      </c>
    </row>
    <row r="127" spans="1:10" customHeight="0">
      <c r="A127" s="0">
        <f>HYPERLINK("https://dl.dropboxusercontent.com/scl/fi/gq4dd0bg3go30offupn6x/125586t.jpg?rlkey=8inmfi2uwwgd85qmb0d8zxbk4&amp;dl=0","Click to download Image")</f>
      </c>
      <c r="B127" s="0">
        <f>HYPERLINK("https://dl.dropboxusercontent.com/scl/fi/yxzkbpquq354rg3wjoky4/jersey-size-chartsjourney.jpg?rlkey=9jbucn0u3j0ep3c1xzq84iike&amp;dl=0","Click to download SizeChart")</f>
      </c>
      <c r="C127" s="0" t="inlineStr">
        <is>
          <t>Journey Men's Semi-Fitted Bike Jersey</t>
        </is>
      </c>
      <c r="D127" s="0" t="inlineStr">
        <is>
          <t>'125586</t>
        </is>
      </c>
      <c r="E127" s="0" t="inlineStr">
        <is>
          <t>IOWA M JOURNE BK:125586A-S</t>
        </is>
      </c>
      <c r="F127" s="0" t="inlineStr">
        <is>
          <t>'800125586041</t>
        </is>
      </c>
      <c r="G127" s="0" t="inlineStr">
        <is>
          <t>MENS</t>
        </is>
      </c>
      <c r="H127" s="0" t="inlineStr">
        <is>
          <t>S</t>
        </is>
      </c>
      <c r="I127" s="0">
        <v>89.99</v>
      </c>
      <c r="J127" s="0">
        <v>7</v>
      </c>
    </row>
    <row r="128" spans="1:10" customHeight="0">
      <c r="A128" s="0">
        <f>HYPERLINK("https://dl.dropboxusercontent.com/scl/fi/gq4dd0bg3go30offupn6x/125586t.jpg?rlkey=8inmfi2uwwgd85qmb0d8zxbk4&amp;dl=0","Click to download Image")</f>
      </c>
      <c r="B128" s="0">
        <f>HYPERLINK("https://dl.dropboxusercontent.com/scl/fi/yxzkbpquq354rg3wjoky4/jersey-size-chartsjourney.jpg?rlkey=9jbucn0u3j0ep3c1xzq84iike&amp;dl=0","Click to download SizeChart")</f>
      </c>
      <c r="C128" s="0" t="inlineStr">
        <is>
          <t>Journey Men's Semi-Fitted Bike Jersey</t>
        </is>
      </c>
      <c r="D128" s="0" t="inlineStr">
        <is>
          <t>'125586</t>
        </is>
      </c>
      <c r="E128" s="0" t="inlineStr">
        <is>
          <t>IOWA M JOURNE BK:125586B-M</t>
        </is>
      </c>
      <c r="F128" s="0" t="inlineStr">
        <is>
          <t>'800125586058</t>
        </is>
      </c>
      <c r="G128" s="0" t="inlineStr">
        <is>
          <t>MENS</t>
        </is>
      </c>
      <c r="H128" s="0" t="inlineStr">
        <is>
          <t>M</t>
        </is>
      </c>
      <c r="I128" s="0">
        <v>89.99</v>
      </c>
      <c r="J128" s="0">
        <v>15</v>
      </c>
    </row>
    <row r="129" spans="1:10" customHeight="0">
      <c r="A129" s="0">
        <f>HYPERLINK("https://dl.dropboxusercontent.com/scl/fi/gq4dd0bg3go30offupn6x/125586t.jpg?rlkey=8inmfi2uwwgd85qmb0d8zxbk4&amp;dl=0","Click to download Image")</f>
      </c>
      <c r="B129" s="0">
        <f>HYPERLINK("https://dl.dropboxusercontent.com/scl/fi/yxzkbpquq354rg3wjoky4/jersey-size-chartsjourney.jpg?rlkey=9jbucn0u3j0ep3c1xzq84iike&amp;dl=0","Click to download SizeChart")</f>
      </c>
      <c r="C129" s="0" t="inlineStr">
        <is>
          <t>Journey Men's Semi-Fitted Bike Jersey</t>
        </is>
      </c>
      <c r="D129" s="0" t="inlineStr">
        <is>
          <t>'125586</t>
        </is>
      </c>
      <c r="E129" s="0" t="inlineStr">
        <is>
          <t>IOWA M JOURNE BK:125586C-L</t>
        </is>
      </c>
      <c r="F129" s="0" t="inlineStr">
        <is>
          <t>'800125586065</t>
        </is>
      </c>
      <c r="G129" s="0" t="inlineStr">
        <is>
          <t>MENS</t>
        </is>
      </c>
      <c r="H129" s="0" t="inlineStr">
        <is>
          <t>L</t>
        </is>
      </c>
      <c r="I129" s="0">
        <v>89.99</v>
      </c>
      <c r="J129" s="0">
        <v>22</v>
      </c>
    </row>
    <row r="130" spans="1:10" customHeight="0">
      <c r="A130" s="0">
        <f>HYPERLINK("https://dl.dropboxusercontent.com/scl/fi/gq4dd0bg3go30offupn6x/125586t.jpg?rlkey=8inmfi2uwwgd85qmb0d8zxbk4&amp;dl=0","Click to download Image")</f>
      </c>
      <c r="B130" s="0">
        <f>HYPERLINK("https://dl.dropboxusercontent.com/scl/fi/yxzkbpquq354rg3wjoky4/jersey-size-chartsjourney.jpg?rlkey=9jbucn0u3j0ep3c1xzq84iike&amp;dl=0","Click to download SizeChart")</f>
      </c>
      <c r="C130" s="0" t="inlineStr">
        <is>
          <t>Journey Men's Semi-Fitted Bike Jersey</t>
        </is>
      </c>
      <c r="D130" s="0" t="inlineStr">
        <is>
          <t>'125586</t>
        </is>
      </c>
      <c r="E130" s="0" t="inlineStr">
        <is>
          <t>IOWA M JOURNE BK:125586D-XL</t>
        </is>
      </c>
      <c r="F130" s="0" t="inlineStr">
        <is>
          <t>'800125586072</t>
        </is>
      </c>
      <c r="G130" s="0" t="inlineStr">
        <is>
          <t>MENS</t>
        </is>
      </c>
      <c r="H130" s="0" t="inlineStr">
        <is>
          <t>XL</t>
        </is>
      </c>
      <c r="I130" s="0">
        <v>89.99</v>
      </c>
      <c r="J130" s="0">
        <v>16</v>
      </c>
    </row>
    <row r="131" spans="1:10" customHeight="0">
      <c r="A131" s="0">
        <f>HYPERLINK("https://dl.dropboxusercontent.com/scl/fi/gq4dd0bg3go30offupn6x/125586t.jpg?rlkey=8inmfi2uwwgd85qmb0d8zxbk4&amp;dl=0","Click to download Image")</f>
      </c>
      <c r="B131" s="0">
        <f>HYPERLINK("https://dl.dropboxusercontent.com/scl/fi/yxzkbpquq354rg3wjoky4/jersey-size-chartsjourney.jpg?rlkey=9jbucn0u3j0ep3c1xzq84iike&amp;dl=0","Click to download SizeChart")</f>
      </c>
      <c r="C131" s="0" t="inlineStr">
        <is>
          <t>Journey Men's Semi-Fitted Bike Jersey</t>
        </is>
      </c>
      <c r="D131" s="0" t="inlineStr">
        <is>
          <t>'125586</t>
        </is>
      </c>
      <c r="E131" s="0" t="inlineStr">
        <is>
          <t>IOWA M JOURNE BK:125586E-2XL</t>
        </is>
      </c>
      <c r="F131" s="0" t="inlineStr">
        <is>
          <t>'800125586089</t>
        </is>
      </c>
      <c r="G131" s="0" t="inlineStr">
        <is>
          <t>MENS</t>
        </is>
      </c>
      <c r="H131" s="0" t="inlineStr">
        <is>
          <t>2XL</t>
        </is>
      </c>
      <c r="I131" s="0">
        <v>89.99</v>
      </c>
      <c r="J131" s="0">
        <v>14</v>
      </c>
    </row>
    <row r="132" spans="1:10" customHeight="0">
      <c r="A132" s="0">
        <f>HYPERLINK("https://dl.dropboxusercontent.com/scl/fi/gq4dd0bg3go30offupn6x/125586t.jpg?rlkey=8inmfi2uwwgd85qmb0d8zxbk4&amp;dl=0","Click to download Image")</f>
      </c>
      <c r="B132" s="0">
        <f>HYPERLINK("https://dl.dropboxusercontent.com/scl/fi/yxzkbpquq354rg3wjoky4/jersey-size-chartsjourney.jpg?rlkey=9jbucn0u3j0ep3c1xzq84iike&amp;dl=0","Click to download SizeChart")</f>
      </c>
      <c r="C132" s="0" t="inlineStr">
        <is>
          <t>Journey Men's Semi-Fitted Bike Jersey</t>
        </is>
      </c>
      <c r="D132" s="0" t="inlineStr">
        <is>
          <t>'125586</t>
        </is>
      </c>
      <c r="E132" s="0" t="inlineStr">
        <is>
          <t>IOWA M JOURNE BK:125586F-3XL</t>
        </is>
      </c>
      <c r="F132" s="0" t="inlineStr">
        <is>
          <t>'800125586096</t>
        </is>
      </c>
      <c r="G132" s="0" t="inlineStr">
        <is>
          <t>MENS</t>
        </is>
      </c>
      <c r="H132" s="0" t="inlineStr">
        <is>
          <t>3XL</t>
        </is>
      </c>
      <c r="I132" s="0">
        <v>89.99</v>
      </c>
      <c r="J132" s="0">
        <v>10</v>
      </c>
    </row>
    <row r="133" spans="1:10" customHeight="0">
      <c r="A133" s="0">
        <f>HYPERLINK("https://dl.dropboxusercontent.com/scl/fi/gq4dd0bg3go30offupn6x/125586t.jpg?rlkey=8inmfi2uwwgd85qmb0d8zxbk4&amp;dl=0","Click to download Image")</f>
      </c>
      <c r="B133" s="0">
        <f>HYPERLINK("https://dl.dropboxusercontent.com/scl/fi/yxzkbpquq354rg3wjoky4/jersey-size-chartsjourney.jpg?rlkey=9jbucn0u3j0ep3c1xzq84iike&amp;dl=0","Click to download SizeChart")</f>
      </c>
      <c r="C133" s="0" t="inlineStr">
        <is>
          <t>Journey Men's Semi-Fitted Bike Jersey</t>
        </is>
      </c>
      <c r="D133" s="0" t="inlineStr">
        <is>
          <t>'125586</t>
        </is>
      </c>
      <c r="E133" s="0" t="inlineStr">
        <is>
          <t>IOWA M JOURNE BK:125586Z-12PK</t>
        </is>
      </c>
      <c r="F133" s="0" t="inlineStr">
        <is>
          <t>'800125586997</t>
        </is>
      </c>
      <c r="G133" s="0" t="inlineStr">
        <is>
          <t>MENS</t>
        </is>
      </c>
      <c r="H133" s="0" t="inlineStr">
        <is>
          <t>12 PACK</t>
        </is>
      </c>
      <c r="I133" s="0">
        <v>840</v>
      </c>
      <c r="J133" s="0">
        <v>5</v>
      </c>
    </row>
    <row r="134" spans="1:10" customHeight="0">
      <c r="A134" s="0">
        <f>HYPERLINK("https://dl.dropboxusercontent.com/scl/fi/mr42znvgjws1z28ojvwrs/125938t.jpg?rlkey=4173xt2iptsixn99d0gre5pd2&amp;dl=0","Click to download Image")</f>
      </c>
      <c r="B134" s="0">
        <f>HYPERLINK("https://dl.dropboxusercontent.com/scl/fi/yxzkbpquq354rg3wjoky4/jersey-size-chartsjourney.jpg?rlkey=9jbucn0u3j0ep3c1xzq84iike&amp;dl=0","Click to download SizeChart")</f>
      </c>
      <c r="C134" s="0" t="inlineStr">
        <is>
          <t>Journey Men's Semi-Fitted Bike Jersey</t>
        </is>
      </c>
      <c r="D134" s="0" t="inlineStr">
        <is>
          <t>'125938</t>
        </is>
      </c>
      <c r="E134" s="0" t="inlineStr">
        <is>
          <t>UNI M JOURNE PE:125938A-S</t>
        </is>
      </c>
      <c r="F134" s="0" t="inlineStr">
        <is>
          <t>'801125938045</t>
        </is>
      </c>
      <c r="G134" s="0" t="inlineStr">
        <is>
          <t>MENS</t>
        </is>
      </c>
      <c r="H134" s="0" t="inlineStr">
        <is>
          <t>S</t>
        </is>
      </c>
      <c r="I134" s="0">
        <v>89.99</v>
      </c>
      <c r="J134" s="0">
        <v>3</v>
      </c>
    </row>
    <row r="135" spans="1:10" customHeight="0">
      <c r="A135" s="0">
        <f>HYPERLINK("https://dl.dropboxusercontent.com/scl/fi/mr42znvgjws1z28ojvwrs/125938t.jpg?rlkey=4173xt2iptsixn99d0gre5pd2&amp;dl=0","Click to download Image")</f>
      </c>
      <c r="B135" s="0">
        <f>HYPERLINK("https://dl.dropboxusercontent.com/scl/fi/yxzkbpquq354rg3wjoky4/jersey-size-chartsjourney.jpg?rlkey=9jbucn0u3j0ep3c1xzq84iike&amp;dl=0","Click to download SizeChart")</f>
      </c>
      <c r="C135" s="0" t="inlineStr">
        <is>
          <t>Journey Men's Semi-Fitted Bike Jersey</t>
        </is>
      </c>
      <c r="D135" s="0" t="inlineStr">
        <is>
          <t>'125938</t>
        </is>
      </c>
      <c r="E135" s="0" t="inlineStr">
        <is>
          <t>UNI M JOURNE PE:125938B-M</t>
        </is>
      </c>
      <c r="F135" s="0" t="inlineStr">
        <is>
          <t>'801125938052</t>
        </is>
      </c>
      <c r="G135" s="0" t="inlineStr">
        <is>
          <t>MENS</t>
        </is>
      </c>
      <c r="H135" s="0" t="inlineStr">
        <is>
          <t>M</t>
        </is>
      </c>
      <c r="I135" s="0">
        <v>89.99</v>
      </c>
      <c r="J135" s="0">
        <v>5</v>
      </c>
    </row>
    <row r="136" spans="1:10" customHeight="0">
      <c r="A136" s="0">
        <f>HYPERLINK("https://dl.dropboxusercontent.com/scl/fi/mr42znvgjws1z28ojvwrs/125938t.jpg?rlkey=4173xt2iptsixn99d0gre5pd2&amp;dl=0","Click to download Image")</f>
      </c>
      <c r="B136" s="0">
        <f>HYPERLINK("https://dl.dropboxusercontent.com/scl/fi/yxzkbpquq354rg3wjoky4/jersey-size-chartsjourney.jpg?rlkey=9jbucn0u3j0ep3c1xzq84iike&amp;dl=0","Click to download SizeChart")</f>
      </c>
      <c r="C136" s="0" t="inlineStr">
        <is>
          <t>Journey Men's Semi-Fitted Bike Jersey</t>
        </is>
      </c>
      <c r="D136" s="0" t="inlineStr">
        <is>
          <t>'125938</t>
        </is>
      </c>
      <c r="E136" s="0" t="inlineStr">
        <is>
          <t>UNI M JOURNE PE:125938C-L</t>
        </is>
      </c>
      <c r="F136" s="0" t="inlineStr">
        <is>
          <t>'801125938069</t>
        </is>
      </c>
      <c r="G136" s="0" t="inlineStr">
        <is>
          <t>MENS</t>
        </is>
      </c>
      <c r="H136" s="0" t="inlineStr">
        <is>
          <t>L</t>
        </is>
      </c>
      <c r="I136" s="0">
        <v>89.99</v>
      </c>
      <c r="J136" s="0">
        <v>7</v>
      </c>
    </row>
    <row r="137" spans="1:10" customHeight="0">
      <c r="A137" s="0">
        <f>HYPERLINK("https://dl.dropboxusercontent.com/scl/fi/mr42znvgjws1z28ojvwrs/125938t.jpg?rlkey=4173xt2iptsixn99d0gre5pd2&amp;dl=0","Click to download Image")</f>
      </c>
      <c r="B137" s="0">
        <f>HYPERLINK("https://dl.dropboxusercontent.com/scl/fi/yxzkbpquq354rg3wjoky4/jersey-size-chartsjourney.jpg?rlkey=9jbucn0u3j0ep3c1xzq84iike&amp;dl=0","Click to download SizeChart")</f>
      </c>
      <c r="C137" s="0" t="inlineStr">
        <is>
          <t>Journey Men's Semi-Fitted Bike Jersey</t>
        </is>
      </c>
      <c r="D137" s="0" t="inlineStr">
        <is>
          <t>'125938</t>
        </is>
      </c>
      <c r="E137" s="0" t="inlineStr">
        <is>
          <t>UNI M JOURNE PE:125938D-XL</t>
        </is>
      </c>
      <c r="F137" s="0" t="inlineStr">
        <is>
          <t>'801125938076</t>
        </is>
      </c>
      <c r="G137" s="0" t="inlineStr">
        <is>
          <t>MENS</t>
        </is>
      </c>
      <c r="H137" s="0" t="inlineStr">
        <is>
          <t>XL</t>
        </is>
      </c>
      <c r="I137" s="0">
        <v>89.99</v>
      </c>
      <c r="J137" s="0">
        <v>9</v>
      </c>
    </row>
    <row r="138" spans="1:10" customHeight="0">
      <c r="A138" s="0">
        <f>HYPERLINK("https://dl.dropboxusercontent.com/scl/fi/mr42znvgjws1z28ojvwrs/125938t.jpg?rlkey=4173xt2iptsixn99d0gre5pd2&amp;dl=0","Click to download Image")</f>
      </c>
      <c r="B138" s="0">
        <f>HYPERLINK("https://dl.dropboxusercontent.com/scl/fi/yxzkbpquq354rg3wjoky4/jersey-size-chartsjourney.jpg?rlkey=9jbucn0u3j0ep3c1xzq84iike&amp;dl=0","Click to download SizeChart")</f>
      </c>
      <c r="C138" s="0" t="inlineStr">
        <is>
          <t>Journey Men's Semi-Fitted Bike Jersey</t>
        </is>
      </c>
      <c r="D138" s="0" t="inlineStr">
        <is>
          <t>'125938</t>
        </is>
      </c>
      <c r="E138" s="0" t="inlineStr">
        <is>
          <t>UNI M JOURNE PE:125938E-2XL</t>
        </is>
      </c>
      <c r="F138" s="0" t="inlineStr">
        <is>
          <t>'801125938083</t>
        </is>
      </c>
      <c r="G138" s="0" t="inlineStr">
        <is>
          <t>MENS</t>
        </is>
      </c>
      <c r="H138" s="0" t="inlineStr">
        <is>
          <t>2XL</t>
        </is>
      </c>
      <c r="I138" s="0">
        <v>89.99</v>
      </c>
      <c r="J138" s="0">
        <v>9</v>
      </c>
    </row>
    <row r="139" spans="1:10" customHeight="0">
      <c r="A139" s="0">
        <f>HYPERLINK("https://dl.dropboxusercontent.com/scl/fi/mr42znvgjws1z28ojvwrs/125938t.jpg?rlkey=4173xt2iptsixn99d0gre5pd2&amp;dl=0","Click to download Image")</f>
      </c>
      <c r="B139" s="0">
        <f>HYPERLINK("https://dl.dropboxusercontent.com/scl/fi/yxzkbpquq354rg3wjoky4/jersey-size-chartsjourney.jpg?rlkey=9jbucn0u3j0ep3c1xzq84iike&amp;dl=0","Click to download SizeChart")</f>
      </c>
      <c r="C139" s="0" t="inlineStr">
        <is>
          <t>Journey Men's Semi-Fitted Bike Jersey</t>
        </is>
      </c>
      <c r="D139" s="0" t="inlineStr">
        <is>
          <t>'125938</t>
        </is>
      </c>
      <c r="E139" s="0" t="inlineStr">
        <is>
          <t>UNI M JOURNE PE:125938F-3XL</t>
        </is>
      </c>
      <c r="F139" s="0" t="inlineStr">
        <is>
          <t>'801125938090</t>
        </is>
      </c>
      <c r="G139" s="0" t="inlineStr">
        <is>
          <t>MENS</t>
        </is>
      </c>
      <c r="H139" s="0" t="inlineStr">
        <is>
          <t>3XL</t>
        </is>
      </c>
      <c r="I139" s="0">
        <v>89.99</v>
      </c>
      <c r="J139" s="0">
        <v>5</v>
      </c>
    </row>
    <row r="140" spans="1:10" customHeight="0">
      <c r="A140" s="0">
        <f>HYPERLINK("https://dl.dropboxusercontent.com/scl/fi/mr42znvgjws1z28ojvwrs/125938t.jpg?rlkey=4173xt2iptsixn99d0gre5pd2&amp;dl=0","Click to download Image")</f>
      </c>
      <c r="B140" s="0">
        <f>HYPERLINK("https://dl.dropboxusercontent.com/scl/fi/yxzkbpquq354rg3wjoky4/jersey-size-chartsjourney.jpg?rlkey=9jbucn0u3j0ep3c1xzq84iike&amp;dl=0","Click to download SizeChart")</f>
      </c>
      <c r="C140" s="0" t="inlineStr">
        <is>
          <t>Journey Men's Semi-Fitted Bike Jersey</t>
        </is>
      </c>
      <c r="D140" s="0" t="inlineStr">
        <is>
          <t>'125938</t>
        </is>
      </c>
      <c r="E140" s="0" t="inlineStr">
        <is>
          <t>UNI M JOURNE PE:125938Z-12PK</t>
        </is>
      </c>
      <c r="F140" s="0" t="inlineStr">
        <is>
          <t>'801125938991</t>
        </is>
      </c>
      <c r="G140" s="0" t="inlineStr">
        <is>
          <t>MENS</t>
        </is>
      </c>
      <c r="H140" s="0" t="inlineStr">
        <is>
          <t>12 PACK</t>
        </is>
      </c>
      <c r="I140" s="0">
        <v>840</v>
      </c>
      <c r="J140" s="0">
        <v>0</v>
      </c>
    </row>
    <row r="141" spans="1:10" customHeight="0">
      <c r="A141" s="0">
        <f>HYPERLINK("https://dl.dropboxusercontent.com/scl/fi/fvseody7h5d243m5zii50/152294m2.jpg?rlkey=fsjrdtl85feom1vx4vvyx7n2s&amp;dl=0","Click to download Image")</f>
      </c>
      <c r="B141" s="0">
        <f>HYPERLINK("https://dl.dropboxusercontent.com/scl/fi/4ql16jxqo4bc01afgzurs/jersey-size-chartsjourney.jpg?rlkey=xv06m7vm3wfgkjb76d4w20s5o&amp;dl=0","Click to download SizeChart")</f>
      </c>
      <c r="C141" s="0" t="inlineStr">
        <is>
          <t>Journey Men's Fitted Bike Jersey</t>
        </is>
      </c>
      <c r="D141" s="0" t="inlineStr">
        <is>
          <t>'152294</t>
        </is>
      </c>
      <c r="E141" s="0" t="inlineStr">
        <is>
          <t>DRK JOURNE M RL:152294A-S</t>
        </is>
      </c>
      <c r="F141" s="0" t="inlineStr">
        <is>
          <t>'817152294047</t>
        </is>
      </c>
      <c r="G141" s="0" t="inlineStr">
        <is>
          <t>MENS</t>
        </is>
      </c>
      <c r="H141" s="0" t="inlineStr">
        <is>
          <t>S</t>
        </is>
      </c>
      <c r="I141" s="0">
        <v>89.99</v>
      </c>
      <c r="J141" s="0">
        <v>5</v>
      </c>
    </row>
    <row r="142" spans="1:10" customHeight="0">
      <c r="A142" s="0">
        <f>HYPERLINK("https://dl.dropboxusercontent.com/scl/fi/fvseody7h5d243m5zii50/152294m2.jpg?rlkey=fsjrdtl85feom1vx4vvyx7n2s&amp;dl=0","Click to download Image")</f>
      </c>
      <c r="B142" s="0">
        <f>HYPERLINK("https://dl.dropboxusercontent.com/scl/fi/4ql16jxqo4bc01afgzurs/jersey-size-chartsjourney.jpg?rlkey=xv06m7vm3wfgkjb76d4w20s5o&amp;dl=0","Click to download SizeChart")</f>
      </c>
      <c r="C142" s="0" t="inlineStr">
        <is>
          <t>Journey Men's Fitted Bike Jersey</t>
        </is>
      </c>
      <c r="D142" s="0" t="inlineStr">
        <is>
          <t>'152294</t>
        </is>
      </c>
      <c r="E142" s="0" t="inlineStr">
        <is>
          <t>DRK JOURNE M RL:152294B-M</t>
        </is>
      </c>
      <c r="F142" s="0" t="inlineStr">
        <is>
          <t>'817152294054</t>
        </is>
      </c>
      <c r="G142" s="0" t="inlineStr">
        <is>
          <t>MENS</t>
        </is>
      </c>
      <c r="H142" s="0" t="inlineStr">
        <is>
          <t>M</t>
        </is>
      </c>
      <c r="I142" s="0">
        <v>89.99</v>
      </c>
      <c r="J142" s="0">
        <v>10</v>
      </c>
    </row>
    <row r="143" spans="1:10" customHeight="0">
      <c r="A143" s="0">
        <f>HYPERLINK("https://dl.dropboxusercontent.com/scl/fi/fvseody7h5d243m5zii50/152294m2.jpg?rlkey=fsjrdtl85feom1vx4vvyx7n2s&amp;dl=0","Click to download Image")</f>
      </c>
      <c r="B143" s="0">
        <f>HYPERLINK("https://dl.dropboxusercontent.com/scl/fi/4ql16jxqo4bc01afgzurs/jersey-size-chartsjourney.jpg?rlkey=xv06m7vm3wfgkjb76d4w20s5o&amp;dl=0","Click to download SizeChart")</f>
      </c>
      <c r="C143" s="0" t="inlineStr">
        <is>
          <t>Journey Men's Fitted Bike Jersey</t>
        </is>
      </c>
      <c r="D143" s="0" t="inlineStr">
        <is>
          <t>'152294</t>
        </is>
      </c>
      <c r="E143" s="0" t="inlineStr">
        <is>
          <t>DRK JOURNE M RL:152294C-L</t>
        </is>
      </c>
      <c r="F143" s="0" t="inlineStr">
        <is>
          <t>'817152294061</t>
        </is>
      </c>
      <c r="G143" s="0" t="inlineStr">
        <is>
          <t>MENS</t>
        </is>
      </c>
      <c r="H143" s="0" t="inlineStr">
        <is>
          <t>L</t>
        </is>
      </c>
      <c r="I143" s="0">
        <v>89.99</v>
      </c>
      <c r="J143" s="0">
        <v>15</v>
      </c>
    </row>
    <row r="144" spans="1:10" customHeight="0">
      <c r="A144" s="0">
        <f>HYPERLINK("https://dl.dropboxusercontent.com/scl/fi/fvseody7h5d243m5zii50/152294m2.jpg?rlkey=fsjrdtl85feom1vx4vvyx7n2s&amp;dl=0","Click to download Image")</f>
      </c>
      <c r="B144" s="0">
        <f>HYPERLINK("https://dl.dropboxusercontent.com/scl/fi/4ql16jxqo4bc01afgzurs/jersey-size-chartsjourney.jpg?rlkey=xv06m7vm3wfgkjb76d4w20s5o&amp;dl=0","Click to download SizeChart")</f>
      </c>
      <c r="C144" s="0" t="inlineStr">
        <is>
          <t>Journey Men's Fitted Bike Jersey</t>
        </is>
      </c>
      <c r="D144" s="0" t="inlineStr">
        <is>
          <t>'152294</t>
        </is>
      </c>
      <c r="E144" s="0" t="inlineStr">
        <is>
          <t>DRK JOURNE M RL:152294D-XL</t>
        </is>
      </c>
      <c r="F144" s="0" t="inlineStr">
        <is>
          <t>'817152294078</t>
        </is>
      </c>
      <c r="G144" s="0" t="inlineStr">
        <is>
          <t>MENS</t>
        </is>
      </c>
      <c r="H144" s="0" t="inlineStr">
        <is>
          <t>XL</t>
        </is>
      </c>
      <c r="I144" s="0">
        <v>89.99</v>
      </c>
      <c r="J144" s="0">
        <v>14</v>
      </c>
    </row>
    <row r="145" spans="1:10" customHeight="0">
      <c r="A145" s="0">
        <f>HYPERLINK("https://dl.dropboxusercontent.com/scl/fi/fvseody7h5d243m5zii50/152294m2.jpg?rlkey=fsjrdtl85feom1vx4vvyx7n2s&amp;dl=0","Click to download Image")</f>
      </c>
      <c r="B145" s="0">
        <f>HYPERLINK("https://dl.dropboxusercontent.com/scl/fi/4ql16jxqo4bc01afgzurs/jersey-size-chartsjourney.jpg?rlkey=xv06m7vm3wfgkjb76d4w20s5o&amp;dl=0","Click to download SizeChart")</f>
      </c>
      <c r="C145" s="0" t="inlineStr">
        <is>
          <t>Journey Men's Fitted Bike Jersey</t>
        </is>
      </c>
      <c r="D145" s="0" t="inlineStr">
        <is>
          <t>'152294</t>
        </is>
      </c>
      <c r="E145" s="0" t="inlineStr">
        <is>
          <t>DRK JOURNE M RL:152294E-2XL</t>
        </is>
      </c>
      <c r="F145" s="0" t="inlineStr">
        <is>
          <t>'817152294085</t>
        </is>
      </c>
      <c r="G145" s="0" t="inlineStr">
        <is>
          <t>MENS</t>
        </is>
      </c>
      <c r="H145" s="0" t="inlineStr">
        <is>
          <t>2XL</t>
        </is>
      </c>
      <c r="I145" s="0">
        <v>89.99</v>
      </c>
      <c r="J145" s="0">
        <v>10</v>
      </c>
    </row>
    <row r="146" spans="1:10" customHeight="0">
      <c r="A146" s="0">
        <f>HYPERLINK("https://dl.dropboxusercontent.com/scl/fi/fvseody7h5d243m5zii50/152294m2.jpg?rlkey=fsjrdtl85feom1vx4vvyx7n2s&amp;dl=0","Click to download Image")</f>
      </c>
      <c r="B146" s="0">
        <f>HYPERLINK("https://dl.dropboxusercontent.com/scl/fi/4ql16jxqo4bc01afgzurs/jersey-size-chartsjourney.jpg?rlkey=xv06m7vm3wfgkjb76d4w20s5o&amp;dl=0","Click to download SizeChart")</f>
      </c>
      <c r="C146" s="0" t="inlineStr">
        <is>
          <t>Journey Men's Fitted Bike Jersey</t>
        </is>
      </c>
      <c r="D146" s="0" t="inlineStr">
        <is>
          <t>'152294</t>
        </is>
      </c>
      <c r="E146" s="0" t="inlineStr">
        <is>
          <t>DRK JOURNE M RL:152294F-3XL</t>
        </is>
      </c>
      <c r="F146" s="0" t="inlineStr">
        <is>
          <t>'817152294092</t>
        </is>
      </c>
      <c r="G146" s="0" t="inlineStr">
        <is>
          <t>MENS</t>
        </is>
      </c>
      <c r="H146" s="0" t="inlineStr">
        <is>
          <t>3XL</t>
        </is>
      </c>
      <c r="I146" s="0">
        <v>89.99</v>
      </c>
      <c r="J146" s="0">
        <v>5</v>
      </c>
    </row>
    <row r="147" spans="1:10" customHeight="0">
      <c r="A147" s="0">
        <f>HYPERLINK("https://dl.dropboxusercontent.com/scl/fi/fvseody7h5d243m5zii50/152294m2.jpg?rlkey=fsjrdtl85feom1vx4vvyx7n2s&amp;dl=0","Click to download Image")</f>
      </c>
      <c r="B147" s="0">
        <f>HYPERLINK("https://dl.dropboxusercontent.com/scl/fi/4ql16jxqo4bc01afgzurs/jersey-size-chartsjourney.jpg?rlkey=xv06m7vm3wfgkjb76d4w20s5o&amp;dl=0","Click to download SizeChart")</f>
      </c>
      <c r="C147" s="0" t="inlineStr">
        <is>
          <t>Journey Men's Fitted Bike Jersey</t>
        </is>
      </c>
      <c r="D147" s="0" t="inlineStr">
        <is>
          <t>'152294</t>
        </is>
      </c>
      <c r="E147" s="0" t="inlineStr">
        <is>
          <t>DRK JOURNE M RL:152294Z-12PK</t>
        </is>
      </c>
      <c r="F147" s="0" t="inlineStr">
        <is>
          <t>'816152293999</t>
        </is>
      </c>
      <c r="G147" s="0" t="inlineStr">
        <is>
          <t>MENS</t>
        </is>
      </c>
      <c r="H147" s="0" t="inlineStr">
        <is>
          <t>12 PACK</t>
        </is>
      </c>
      <c r="I147" s="0">
        <v>840</v>
      </c>
      <c r="J147" s="0">
        <v>5</v>
      </c>
    </row>
    <row r="148" spans="1:10" customHeight="0">
      <c r="A148" s="0">
        <f>HYPERLINK("https://dl.dropboxusercontent.com/scl/fi/be3q2wzh3ite7xy9qf2ap/journey-151329-tn.jpg?rlkey=uvtuvptp2myaig1j1sbolx359&amp;dl=0","Click to download Image")</f>
      </c>
      <c r="B148" s="0">
        <f>HYPERLINK("https://dl.dropboxusercontent.com/scl/fi/4ql16jxqo4bc01afgzurs/jersey-size-chartsjourney.jpg?rlkey=xv06m7vm3wfgkjb76d4w20s5o&amp;dl=0","Click to download SizeChart")</f>
      </c>
      <c r="C148" s="0" t="inlineStr">
        <is>
          <t>Journey Men's Fitted Bike Jersey</t>
        </is>
      </c>
      <c r="D148" s="0" t="inlineStr">
        <is>
          <t>'151329</t>
        </is>
      </c>
      <c r="E148" s="0" t="inlineStr">
        <is>
          <t>IOWA JOURNE M BK:151329A-S</t>
        </is>
      </c>
      <c r="F148" s="0" t="inlineStr">
        <is>
          <t>'800151329049</t>
        </is>
      </c>
      <c r="G148" s="0" t="inlineStr">
        <is>
          <t>MENS</t>
        </is>
      </c>
      <c r="H148" s="0" t="inlineStr">
        <is>
          <t>S</t>
        </is>
      </c>
      <c r="I148" s="0">
        <v>89.99</v>
      </c>
      <c r="J148" s="0">
        <v>7</v>
      </c>
    </row>
    <row r="149" spans="1:10" customHeight="0">
      <c r="A149" s="0">
        <f>HYPERLINK("https://dl.dropboxusercontent.com/scl/fi/be3q2wzh3ite7xy9qf2ap/journey-151329-tn.jpg?rlkey=uvtuvptp2myaig1j1sbolx359&amp;dl=0","Click to download Image")</f>
      </c>
      <c r="B149" s="0">
        <f>HYPERLINK("https://dl.dropboxusercontent.com/scl/fi/4ql16jxqo4bc01afgzurs/jersey-size-chartsjourney.jpg?rlkey=xv06m7vm3wfgkjb76d4w20s5o&amp;dl=0","Click to download SizeChart")</f>
      </c>
      <c r="C149" s="0" t="inlineStr">
        <is>
          <t>Journey Men's Fitted Bike Jersey</t>
        </is>
      </c>
      <c r="D149" s="0" t="inlineStr">
        <is>
          <t>'151329</t>
        </is>
      </c>
      <c r="E149" s="0" t="inlineStr">
        <is>
          <t>IOWA JOURNE M BK:151329B-M</t>
        </is>
      </c>
      <c r="F149" s="0" t="inlineStr">
        <is>
          <t>'800151329056</t>
        </is>
      </c>
      <c r="G149" s="0" t="inlineStr">
        <is>
          <t>MENS</t>
        </is>
      </c>
      <c r="H149" s="0" t="inlineStr">
        <is>
          <t>M</t>
        </is>
      </c>
      <c r="I149" s="0">
        <v>89.99</v>
      </c>
      <c r="J149" s="0">
        <v>15</v>
      </c>
    </row>
    <row r="150" spans="1:10" customHeight="0">
      <c r="A150" s="0">
        <f>HYPERLINK("https://dl.dropboxusercontent.com/scl/fi/be3q2wzh3ite7xy9qf2ap/journey-151329-tn.jpg?rlkey=uvtuvptp2myaig1j1sbolx359&amp;dl=0","Click to download Image")</f>
      </c>
      <c r="B150" s="0">
        <f>HYPERLINK("https://dl.dropboxusercontent.com/scl/fi/4ql16jxqo4bc01afgzurs/jersey-size-chartsjourney.jpg?rlkey=xv06m7vm3wfgkjb76d4w20s5o&amp;dl=0","Click to download SizeChart")</f>
      </c>
      <c r="C150" s="0" t="inlineStr">
        <is>
          <t>Journey Men's Fitted Bike Jersey</t>
        </is>
      </c>
      <c r="D150" s="0" t="inlineStr">
        <is>
          <t>'151329</t>
        </is>
      </c>
      <c r="E150" s="0" t="inlineStr">
        <is>
          <t>IOWA JOURNE M BK:151329C-L</t>
        </is>
      </c>
      <c r="F150" s="0" t="inlineStr">
        <is>
          <t>'800151329063</t>
        </is>
      </c>
      <c r="G150" s="0" t="inlineStr">
        <is>
          <t>MENS</t>
        </is>
      </c>
      <c r="H150" s="0" t="inlineStr">
        <is>
          <t>L</t>
        </is>
      </c>
      <c r="I150" s="0">
        <v>89.99</v>
      </c>
      <c r="J150" s="0">
        <v>23</v>
      </c>
    </row>
    <row r="151" spans="1:10" customHeight="0">
      <c r="A151" s="0">
        <f>HYPERLINK("https://dl.dropboxusercontent.com/scl/fi/be3q2wzh3ite7xy9qf2ap/journey-151329-tn.jpg?rlkey=uvtuvptp2myaig1j1sbolx359&amp;dl=0","Click to download Image")</f>
      </c>
      <c r="B151" s="0">
        <f>HYPERLINK("https://dl.dropboxusercontent.com/scl/fi/4ql16jxqo4bc01afgzurs/jersey-size-chartsjourney.jpg?rlkey=xv06m7vm3wfgkjb76d4w20s5o&amp;dl=0","Click to download SizeChart")</f>
      </c>
      <c r="C151" s="0" t="inlineStr">
        <is>
          <t>Journey Men's Fitted Bike Jersey</t>
        </is>
      </c>
      <c r="D151" s="0" t="inlineStr">
        <is>
          <t>'151329</t>
        </is>
      </c>
      <c r="E151" s="0" t="inlineStr">
        <is>
          <t>IOWA JOURNE M BK:151329D-XL</t>
        </is>
      </c>
      <c r="F151" s="0" t="inlineStr">
        <is>
          <t>'800151329070</t>
        </is>
      </c>
      <c r="G151" s="0" t="inlineStr">
        <is>
          <t>MENS</t>
        </is>
      </c>
      <c r="H151" s="0" t="inlineStr">
        <is>
          <t>XL</t>
        </is>
      </c>
      <c r="I151" s="0">
        <v>89.99</v>
      </c>
      <c r="J151" s="0">
        <v>23</v>
      </c>
    </row>
    <row r="152" spans="1:10" customHeight="0">
      <c r="A152" s="0">
        <f>HYPERLINK("https://dl.dropboxusercontent.com/scl/fi/be3q2wzh3ite7xy9qf2ap/journey-151329-tn.jpg?rlkey=uvtuvptp2myaig1j1sbolx359&amp;dl=0","Click to download Image")</f>
      </c>
      <c r="B152" s="0">
        <f>HYPERLINK("https://dl.dropboxusercontent.com/scl/fi/4ql16jxqo4bc01afgzurs/jersey-size-chartsjourney.jpg?rlkey=xv06m7vm3wfgkjb76d4w20s5o&amp;dl=0","Click to download SizeChart")</f>
      </c>
      <c r="C152" s="0" t="inlineStr">
        <is>
          <t>Journey Men's Fitted Bike Jersey</t>
        </is>
      </c>
      <c r="D152" s="0" t="inlineStr">
        <is>
          <t>'151329</t>
        </is>
      </c>
      <c r="E152" s="0" t="inlineStr">
        <is>
          <t>IOWA JOURNE M BK:151329E-2XL</t>
        </is>
      </c>
      <c r="F152" s="0" t="inlineStr">
        <is>
          <t>'800151329087</t>
        </is>
      </c>
      <c r="G152" s="0" t="inlineStr">
        <is>
          <t>MENS</t>
        </is>
      </c>
      <c r="H152" s="0" t="inlineStr">
        <is>
          <t>2XL</t>
        </is>
      </c>
      <c r="I152" s="0">
        <v>89.99</v>
      </c>
      <c r="J152" s="0">
        <v>15</v>
      </c>
    </row>
    <row r="153" spans="1:10" customHeight="0">
      <c r="A153" s="0">
        <f>HYPERLINK("https://dl.dropboxusercontent.com/scl/fi/be3q2wzh3ite7xy9qf2ap/journey-151329-tn.jpg?rlkey=uvtuvptp2myaig1j1sbolx359&amp;dl=0","Click to download Image")</f>
      </c>
      <c r="B153" s="0">
        <f>HYPERLINK("https://dl.dropboxusercontent.com/scl/fi/4ql16jxqo4bc01afgzurs/jersey-size-chartsjourney.jpg?rlkey=xv06m7vm3wfgkjb76d4w20s5o&amp;dl=0","Click to download SizeChart")</f>
      </c>
      <c r="C153" s="0" t="inlineStr">
        <is>
          <t>Journey Men's Fitted Bike Jersey</t>
        </is>
      </c>
      <c r="D153" s="0" t="inlineStr">
        <is>
          <t>'151329</t>
        </is>
      </c>
      <c r="E153" s="0" t="inlineStr">
        <is>
          <t>IOWA JOURNE M BK:151329F-3XL</t>
        </is>
      </c>
      <c r="F153" s="0" t="inlineStr">
        <is>
          <t>'800151329094</t>
        </is>
      </c>
      <c r="G153" s="0" t="inlineStr">
        <is>
          <t>MENS</t>
        </is>
      </c>
      <c r="H153" s="0" t="inlineStr">
        <is>
          <t>3XL</t>
        </is>
      </c>
      <c r="I153" s="0">
        <v>89.99</v>
      </c>
      <c r="J153" s="0">
        <v>7</v>
      </c>
    </row>
    <row r="154" spans="1:10" customHeight="0">
      <c r="A154" s="0">
        <f>HYPERLINK("https://dl.dropboxusercontent.com/scl/fi/be3q2wzh3ite7xy9qf2ap/journey-151329-tn.jpg?rlkey=uvtuvptp2myaig1j1sbolx359&amp;dl=0","Click to download Image")</f>
      </c>
      <c r="B154" s="0">
        <f>HYPERLINK("https://dl.dropboxusercontent.com/scl/fi/4ql16jxqo4bc01afgzurs/jersey-size-chartsjourney.jpg?rlkey=xv06m7vm3wfgkjb76d4w20s5o&amp;dl=0","Click to download SizeChart")</f>
      </c>
      <c r="C154" s="0" t="inlineStr">
        <is>
          <t>Journey Men's Fitted Bike Jersey</t>
        </is>
      </c>
      <c r="D154" s="0" t="inlineStr">
        <is>
          <t>'151329</t>
        </is>
      </c>
      <c r="E154" s="0" t="inlineStr">
        <is>
          <t>IOWA JOURNE M BK:151329Z-12PK</t>
        </is>
      </c>
      <c r="F154" s="0" t="inlineStr">
        <is>
          <t>'800151329995</t>
        </is>
      </c>
      <c r="G154" s="0" t="inlineStr">
        <is>
          <t>MENS</t>
        </is>
      </c>
      <c r="H154" s="0" t="inlineStr">
        <is>
          <t>12 PACK</t>
        </is>
      </c>
      <c r="I154" s="0">
        <v>840</v>
      </c>
      <c r="J154" s="0">
        <v>7</v>
      </c>
    </row>
    <row r="155" spans="1:10" customHeight="0">
      <c r="A155" s="0">
        <f>HYPERLINK("https://dl.dropboxusercontent.com/scl/fi/xms32kwejp1z52bxzrg59/152289m2.jpg?rlkey=yl9kgwg4iuhffvj0h8qhycefu&amp;dl=0","Click to download Image")</f>
      </c>
      <c r="B155" s="0">
        <f>HYPERLINK("https://dl.dropboxusercontent.com/scl/fi/4ql16jxqo4bc01afgzurs/jersey-size-chartsjourney.jpg?rlkey=xv06m7vm3wfgkjb76d4w20s5o&amp;dl=0","Click to download SizeChart")</f>
      </c>
      <c r="C155" s="0" t="inlineStr">
        <is>
          <t>Journey Men's Fitted Bike Jersey</t>
        </is>
      </c>
      <c r="D155" s="0" t="inlineStr">
        <is>
          <t>'152289</t>
        </is>
      </c>
      <c r="E155" s="0" t="inlineStr">
        <is>
          <t>ISU JOURNE M CL:152289A-S</t>
        </is>
      </c>
      <c r="F155" s="0" t="inlineStr">
        <is>
          <t>'801152289042</t>
        </is>
      </c>
      <c r="G155" s="0" t="inlineStr">
        <is>
          <t>MENS</t>
        </is>
      </c>
      <c r="H155" s="0" t="inlineStr">
        <is>
          <t>S</t>
        </is>
      </c>
      <c r="I155" s="0">
        <v>89.99</v>
      </c>
      <c r="J155" s="0">
        <v>4</v>
      </c>
    </row>
    <row r="156" spans="1:10" customHeight="0">
      <c r="A156" s="0">
        <f>HYPERLINK("https://dl.dropboxusercontent.com/scl/fi/xms32kwejp1z52bxzrg59/152289m2.jpg?rlkey=yl9kgwg4iuhffvj0h8qhycefu&amp;dl=0","Click to download Image")</f>
      </c>
      <c r="B156" s="0">
        <f>HYPERLINK("https://dl.dropboxusercontent.com/scl/fi/4ql16jxqo4bc01afgzurs/jersey-size-chartsjourney.jpg?rlkey=xv06m7vm3wfgkjb76d4w20s5o&amp;dl=0","Click to download SizeChart")</f>
      </c>
      <c r="C156" s="0" t="inlineStr">
        <is>
          <t>Journey Men's Fitted Bike Jersey</t>
        </is>
      </c>
      <c r="D156" s="0" t="inlineStr">
        <is>
          <t>'152289</t>
        </is>
      </c>
      <c r="E156" s="0" t="inlineStr">
        <is>
          <t>ISU JOURNE M CL:152289B-M</t>
        </is>
      </c>
      <c r="F156" s="0" t="inlineStr">
        <is>
          <t>'801152289059</t>
        </is>
      </c>
      <c r="G156" s="0" t="inlineStr">
        <is>
          <t>MENS</t>
        </is>
      </c>
      <c r="H156" s="0" t="inlineStr">
        <is>
          <t>M</t>
        </is>
      </c>
      <c r="I156" s="0">
        <v>89.99</v>
      </c>
      <c r="J156" s="0">
        <v>8</v>
      </c>
    </row>
    <row r="157" spans="1:10" customHeight="0">
      <c r="A157" s="0">
        <f>HYPERLINK("https://dl.dropboxusercontent.com/scl/fi/xms32kwejp1z52bxzrg59/152289m2.jpg?rlkey=yl9kgwg4iuhffvj0h8qhycefu&amp;dl=0","Click to download Image")</f>
      </c>
      <c r="B157" s="0">
        <f>HYPERLINK("https://dl.dropboxusercontent.com/scl/fi/4ql16jxqo4bc01afgzurs/jersey-size-chartsjourney.jpg?rlkey=xv06m7vm3wfgkjb76d4w20s5o&amp;dl=0","Click to download SizeChart")</f>
      </c>
      <c r="C157" s="0" t="inlineStr">
        <is>
          <t>Journey Men's Fitted Bike Jersey</t>
        </is>
      </c>
      <c r="D157" s="0" t="inlineStr">
        <is>
          <t>'152289</t>
        </is>
      </c>
      <c r="E157" s="0" t="inlineStr">
        <is>
          <t>ISU JOURNE M CL:152289C-L</t>
        </is>
      </c>
      <c r="F157" s="0" t="inlineStr">
        <is>
          <t>'801152289066</t>
        </is>
      </c>
      <c r="G157" s="0" t="inlineStr">
        <is>
          <t>MENS</t>
        </is>
      </c>
      <c r="H157" s="0" t="inlineStr">
        <is>
          <t>L</t>
        </is>
      </c>
      <c r="I157" s="0">
        <v>89.99</v>
      </c>
      <c r="J157" s="0">
        <v>11</v>
      </c>
    </row>
    <row r="158" spans="1:10" customHeight="0">
      <c r="A158" s="0">
        <f>HYPERLINK("https://dl.dropboxusercontent.com/scl/fi/xms32kwejp1z52bxzrg59/152289m2.jpg?rlkey=yl9kgwg4iuhffvj0h8qhycefu&amp;dl=0","Click to download Image")</f>
      </c>
      <c r="B158" s="0">
        <f>HYPERLINK("https://dl.dropboxusercontent.com/scl/fi/4ql16jxqo4bc01afgzurs/jersey-size-chartsjourney.jpg?rlkey=xv06m7vm3wfgkjb76d4w20s5o&amp;dl=0","Click to download SizeChart")</f>
      </c>
      <c r="C158" s="0" t="inlineStr">
        <is>
          <t>Journey Men's Fitted Bike Jersey</t>
        </is>
      </c>
      <c r="D158" s="0" t="inlineStr">
        <is>
          <t>'152289</t>
        </is>
      </c>
      <c r="E158" s="0" t="inlineStr">
        <is>
          <t>ISU JOURNE M CL:152289D-XL</t>
        </is>
      </c>
      <c r="F158" s="0" t="inlineStr">
        <is>
          <t>'801152289073</t>
        </is>
      </c>
      <c r="G158" s="0" t="inlineStr">
        <is>
          <t>MENS</t>
        </is>
      </c>
      <c r="H158" s="0" t="inlineStr">
        <is>
          <t>XL</t>
        </is>
      </c>
      <c r="I158" s="0">
        <v>89.99</v>
      </c>
      <c r="J158" s="0">
        <v>11</v>
      </c>
    </row>
    <row r="159" spans="1:10" customHeight="0">
      <c r="A159" s="0">
        <f>HYPERLINK("https://dl.dropboxusercontent.com/scl/fi/xms32kwejp1z52bxzrg59/152289m2.jpg?rlkey=yl9kgwg4iuhffvj0h8qhycefu&amp;dl=0","Click to download Image")</f>
      </c>
      <c r="B159" s="0">
        <f>HYPERLINK("https://dl.dropboxusercontent.com/scl/fi/4ql16jxqo4bc01afgzurs/jersey-size-chartsjourney.jpg?rlkey=xv06m7vm3wfgkjb76d4w20s5o&amp;dl=0","Click to download SizeChart")</f>
      </c>
      <c r="C159" s="0" t="inlineStr">
        <is>
          <t>Journey Men's Fitted Bike Jersey</t>
        </is>
      </c>
      <c r="D159" s="0" t="inlineStr">
        <is>
          <t>'152289</t>
        </is>
      </c>
      <c r="E159" s="0" t="inlineStr">
        <is>
          <t>ISU JOURNE M CL:152289E-2XL</t>
        </is>
      </c>
      <c r="F159" s="0" t="inlineStr">
        <is>
          <t>'801152289080</t>
        </is>
      </c>
      <c r="G159" s="0" t="inlineStr">
        <is>
          <t>MENS</t>
        </is>
      </c>
      <c r="H159" s="0" t="inlineStr">
        <is>
          <t>2XL</t>
        </is>
      </c>
      <c r="I159" s="0">
        <v>89.99</v>
      </c>
      <c r="J159" s="0">
        <v>14</v>
      </c>
    </row>
    <row r="160" spans="1:10" customHeight="0">
      <c r="A160" s="0">
        <f>HYPERLINK("https://dl.dropboxusercontent.com/scl/fi/xms32kwejp1z52bxzrg59/152289m2.jpg?rlkey=yl9kgwg4iuhffvj0h8qhycefu&amp;dl=0","Click to download Image")</f>
      </c>
      <c r="B160" s="0">
        <f>HYPERLINK("https://dl.dropboxusercontent.com/scl/fi/4ql16jxqo4bc01afgzurs/jersey-size-chartsjourney.jpg?rlkey=xv06m7vm3wfgkjb76d4w20s5o&amp;dl=0","Click to download SizeChart")</f>
      </c>
      <c r="C160" s="0" t="inlineStr">
        <is>
          <t>Journey Men's Fitted Bike Jersey</t>
        </is>
      </c>
      <c r="D160" s="0" t="inlineStr">
        <is>
          <t>'152289</t>
        </is>
      </c>
      <c r="E160" s="0" t="inlineStr">
        <is>
          <t>ISU JOURNE M CL:152289F-3XL</t>
        </is>
      </c>
      <c r="F160" s="0" t="inlineStr">
        <is>
          <t>'801152289097</t>
        </is>
      </c>
      <c r="G160" s="0" t="inlineStr">
        <is>
          <t>MENS</t>
        </is>
      </c>
      <c r="H160" s="0" t="inlineStr">
        <is>
          <t>3XL</t>
        </is>
      </c>
      <c r="I160" s="0">
        <v>89.99</v>
      </c>
      <c r="J160" s="0">
        <v>8</v>
      </c>
    </row>
    <row r="161" spans="1:10" customHeight="0">
      <c r="A161" s="0">
        <f>HYPERLINK("https://dl.dropboxusercontent.com/scl/fi/xms32kwejp1z52bxzrg59/152289m2.jpg?rlkey=yl9kgwg4iuhffvj0h8qhycefu&amp;dl=0","Click to download Image")</f>
      </c>
      <c r="B161" s="0">
        <f>HYPERLINK("https://dl.dropboxusercontent.com/scl/fi/4ql16jxqo4bc01afgzurs/jersey-size-chartsjourney.jpg?rlkey=xv06m7vm3wfgkjb76d4w20s5o&amp;dl=0","Click to download SizeChart")</f>
      </c>
      <c r="C161" s="0" t="inlineStr">
        <is>
          <t>Journey Men's Fitted Bike Jersey</t>
        </is>
      </c>
      <c r="D161" s="0" t="inlineStr">
        <is>
          <t>'152289</t>
        </is>
      </c>
      <c r="E161" s="0" t="inlineStr">
        <is>
          <t>ISU JOURNE M CL:152289Z-12PK</t>
        </is>
      </c>
      <c r="F161" s="0" t="inlineStr">
        <is>
          <t>'801152289998</t>
        </is>
      </c>
      <c r="G161" s="0" t="inlineStr">
        <is>
          <t>MENS</t>
        </is>
      </c>
      <c r="H161" s="0" t="inlineStr">
        <is>
          <t>12 PACK</t>
        </is>
      </c>
      <c r="I161" s="0">
        <v>840</v>
      </c>
      <c r="J161" s="0">
        <v>3</v>
      </c>
    </row>
    <row r="162" spans="1:10" customHeight="0">
      <c r="A162" s="0">
        <f>HYPERLINK("https://dl.dropboxusercontent.com/scl/fi/sbrswvlm7ivrbzx8z345l/kalanit.jpg?rlkey=58b32c2cjnw3lew4s8045pgxn&amp;dl=0","Click to download Image")</f>
      </c>
      <c r="B162" s="0">
        <f>HYPERLINK("https://dl.dropboxusercontent.com/scl/fi/5mcw01jj02fwn1so7gty4/womens-jersey-size-chartskalani.jpg?rlkey=406y3e36zrjm8syet5jrxvvyg&amp;dl=0","Click to download SizeChart")</f>
      </c>
      <c r="C162" s="0" t="inlineStr">
        <is>
          <t>Kalani Women's Relaxed Bike Jersey</t>
        </is>
      </c>
      <c r="D162" s="0" t="inlineStr">
        <is>
          <t>'125943</t>
        </is>
      </c>
      <c r="E162" s="0" t="inlineStr">
        <is>
          <t>UNI KALANI W PE:125943A-S</t>
        </is>
      </c>
      <c r="F162" s="0" t="inlineStr">
        <is>
          <t>'802125943046</t>
        </is>
      </c>
      <c r="G162" s="0" t="inlineStr">
        <is>
          <t>WOMENS</t>
        </is>
      </c>
      <c r="H162" s="0" t="inlineStr">
        <is>
          <t>S</t>
        </is>
      </c>
      <c r="I162" s="0">
        <v>89.99</v>
      </c>
      <c r="J162" s="0">
        <v>8</v>
      </c>
    </row>
    <row r="163" spans="1:10" customHeight="0">
      <c r="A163" s="0">
        <f>HYPERLINK("https://dl.dropboxusercontent.com/scl/fi/sbrswvlm7ivrbzx8z345l/kalanit.jpg?rlkey=58b32c2cjnw3lew4s8045pgxn&amp;dl=0","Click to download Image")</f>
      </c>
      <c r="B163" s="0">
        <f>HYPERLINK("https://dl.dropboxusercontent.com/scl/fi/5mcw01jj02fwn1so7gty4/womens-jersey-size-chartskalani.jpg?rlkey=406y3e36zrjm8syet5jrxvvyg&amp;dl=0","Click to download SizeChart")</f>
      </c>
      <c r="C163" s="0" t="inlineStr">
        <is>
          <t>Kalani Women's Relaxed Bike Jersey</t>
        </is>
      </c>
      <c r="D163" s="0" t="inlineStr">
        <is>
          <t>'125943</t>
        </is>
      </c>
      <c r="E163" s="0" t="inlineStr">
        <is>
          <t>UNI KALANI W PE:125943B-M</t>
        </is>
      </c>
      <c r="F163" s="0" t="inlineStr">
        <is>
          <t>'802125943053</t>
        </is>
      </c>
      <c r="G163" s="0" t="inlineStr">
        <is>
          <t>WOMENS</t>
        </is>
      </c>
      <c r="H163" s="0" t="inlineStr">
        <is>
          <t>M</t>
        </is>
      </c>
      <c r="I163" s="0">
        <v>89.99</v>
      </c>
      <c r="J163" s="0">
        <v>16</v>
      </c>
    </row>
    <row r="164" spans="1:10" customHeight="0">
      <c r="A164" s="0">
        <f>HYPERLINK("https://dl.dropboxusercontent.com/scl/fi/sbrswvlm7ivrbzx8z345l/kalanit.jpg?rlkey=58b32c2cjnw3lew4s8045pgxn&amp;dl=0","Click to download Image")</f>
      </c>
      <c r="B164" s="0">
        <f>HYPERLINK("https://dl.dropboxusercontent.com/scl/fi/5mcw01jj02fwn1so7gty4/womens-jersey-size-chartskalani.jpg?rlkey=406y3e36zrjm8syet5jrxvvyg&amp;dl=0","Click to download SizeChart")</f>
      </c>
      <c r="C164" s="0" t="inlineStr">
        <is>
          <t>Kalani Women's Relaxed Bike Jersey</t>
        </is>
      </c>
      <c r="D164" s="0" t="inlineStr">
        <is>
          <t>'125943</t>
        </is>
      </c>
      <c r="E164" s="0" t="inlineStr">
        <is>
          <t>UNI KALANI W PE:125943C-L</t>
        </is>
      </c>
      <c r="F164" s="0" t="inlineStr">
        <is>
          <t>'802125943060</t>
        </is>
      </c>
      <c r="G164" s="0" t="inlineStr">
        <is>
          <t>WOMENS</t>
        </is>
      </c>
      <c r="H164" s="0" t="inlineStr">
        <is>
          <t>L</t>
        </is>
      </c>
      <c r="I164" s="0">
        <v>89.99</v>
      </c>
      <c r="J164" s="0">
        <v>14</v>
      </c>
    </row>
    <row r="165" spans="1:10" customHeight="0">
      <c r="A165" s="0">
        <f>HYPERLINK("https://dl.dropboxusercontent.com/scl/fi/sbrswvlm7ivrbzx8z345l/kalanit.jpg?rlkey=58b32c2cjnw3lew4s8045pgxn&amp;dl=0","Click to download Image")</f>
      </c>
      <c r="B165" s="0">
        <f>HYPERLINK("https://dl.dropboxusercontent.com/scl/fi/5mcw01jj02fwn1so7gty4/womens-jersey-size-chartskalani.jpg?rlkey=406y3e36zrjm8syet5jrxvvyg&amp;dl=0","Click to download SizeChart")</f>
      </c>
      <c r="C165" s="0" t="inlineStr">
        <is>
          <t>Kalani Women's Relaxed Bike Jersey</t>
        </is>
      </c>
      <c r="D165" s="0" t="inlineStr">
        <is>
          <t>'125943</t>
        </is>
      </c>
      <c r="E165" s="0" t="inlineStr">
        <is>
          <t>UNI KALANI W PE:125943D-XL</t>
        </is>
      </c>
      <c r="F165" s="0" t="inlineStr">
        <is>
          <t>'802125943077</t>
        </is>
      </c>
      <c r="G165" s="0" t="inlineStr">
        <is>
          <t>WOMENS</t>
        </is>
      </c>
      <c r="H165" s="0" t="inlineStr">
        <is>
          <t>XL</t>
        </is>
      </c>
      <c r="I165" s="0">
        <v>89.99</v>
      </c>
      <c r="J165" s="0">
        <v>6</v>
      </c>
    </row>
    <row r="166" spans="1:10" customHeight="0">
      <c r="A166" s="0">
        <f>HYPERLINK("https://dl.dropboxusercontent.com/scl/fi/sbrswvlm7ivrbzx8z345l/kalanit.jpg?rlkey=58b32c2cjnw3lew4s8045pgxn&amp;dl=0","Click to download Image")</f>
      </c>
      <c r="B166" s="0">
        <f>HYPERLINK("https://dl.dropboxusercontent.com/scl/fi/5mcw01jj02fwn1so7gty4/womens-jersey-size-chartskalani.jpg?rlkey=406y3e36zrjm8syet5jrxvvyg&amp;dl=0","Click to download SizeChart")</f>
      </c>
      <c r="C166" s="0" t="inlineStr">
        <is>
          <t>Kalani Women's Relaxed Bike Jersey</t>
        </is>
      </c>
      <c r="D166" s="0" t="inlineStr">
        <is>
          <t>'125943</t>
        </is>
      </c>
      <c r="E166" s="0" t="inlineStr">
        <is>
          <t>UNI KALANI W PE:125943E-2XL</t>
        </is>
      </c>
      <c r="F166" s="0" t="inlineStr">
        <is>
          <t>'802125943084</t>
        </is>
      </c>
      <c r="G166" s="0" t="inlineStr">
        <is>
          <t>WOMENS</t>
        </is>
      </c>
      <c r="H166" s="0" t="inlineStr">
        <is>
          <t>2XL</t>
        </is>
      </c>
      <c r="I166" s="0">
        <v>89.99</v>
      </c>
      <c r="J166" s="0">
        <v>4</v>
      </c>
    </row>
    <row r="167" spans="1:10" customHeight="0">
      <c r="A167" s="0">
        <f>HYPERLINK("https://dl.dropboxusercontent.com/scl/fi/sbrswvlm7ivrbzx8z345l/kalanit.jpg?rlkey=58b32c2cjnw3lew4s8045pgxn&amp;dl=0","Click to download Image")</f>
      </c>
      <c r="B167" s="0">
        <f>HYPERLINK("https://dl.dropboxusercontent.com/scl/fi/5mcw01jj02fwn1so7gty4/womens-jersey-size-chartskalani.jpg?rlkey=406y3e36zrjm8syet5jrxvvyg&amp;dl=0","Click to download SizeChart")</f>
      </c>
      <c r="C167" s="0" t="inlineStr">
        <is>
          <t>Kalani Women's Relaxed Bike Jersey</t>
        </is>
      </c>
      <c r="D167" s="0" t="inlineStr">
        <is>
          <t>'125943</t>
        </is>
      </c>
      <c r="E167" s="0" t="inlineStr">
        <is>
          <t>UNI KALANI W PE:125943F-3XL</t>
        </is>
      </c>
      <c r="F167" s="0" t="inlineStr">
        <is>
          <t>'802125943091</t>
        </is>
      </c>
      <c r="G167" s="0" t="inlineStr">
        <is>
          <t>WOMENS</t>
        </is>
      </c>
      <c r="H167" s="0" t="inlineStr">
        <is>
          <t>3XL</t>
        </is>
      </c>
      <c r="I167" s="0">
        <v>89.99</v>
      </c>
      <c r="J167" s="0">
        <v>2</v>
      </c>
    </row>
    <row r="168" spans="1:10" customHeight="0">
      <c r="A168" s="0">
        <f>HYPERLINK("https://dl.dropboxusercontent.com/scl/fi/sbrswvlm7ivrbzx8z345l/kalanit.jpg?rlkey=58b32c2cjnw3lew4s8045pgxn&amp;dl=0","Click to download Image")</f>
      </c>
      <c r="B168" s="0">
        <f>HYPERLINK("https://dl.dropboxusercontent.com/scl/fi/5mcw01jj02fwn1so7gty4/womens-jersey-size-chartskalani.jpg?rlkey=406y3e36zrjm8syet5jrxvvyg&amp;dl=0","Click to download SizeChart")</f>
      </c>
      <c r="C168" s="0" t="inlineStr">
        <is>
          <t>Kalani Women's Relaxed Bike Jersey</t>
        </is>
      </c>
      <c r="D168" s="0" t="inlineStr">
        <is>
          <t>'125943</t>
        </is>
      </c>
      <c r="E168" s="0" t="inlineStr">
        <is>
          <t>UNI KALANI W PE:125943Z-12PK</t>
        </is>
      </c>
      <c r="F168" s="0" t="inlineStr">
        <is>
          <t>'802125943992</t>
        </is>
      </c>
      <c r="G168" s="0" t="inlineStr">
        <is>
          <t>WOMENS</t>
        </is>
      </c>
      <c r="H168" s="0" t="inlineStr">
        <is>
          <t>12 PACK</t>
        </is>
      </c>
      <c r="I168" s="0">
        <v>859.2</v>
      </c>
      <c r="J168" s="0">
        <v>3</v>
      </c>
    </row>
    <row r="169" spans="1:10" customHeight="0">
      <c r="A169" s="0">
        <f>HYPERLINK("https://dl.dropboxusercontent.com/scl/fi/66ecnp767amvy59dkmj6n/kendrick-134770-tn.jpg?rlkey=sjfbcgqsocz3c2pph9ogi1uyy&amp;dl=0","Click to download Image")</f>
      </c>
      <c r="B169" s="0">
        <f>HYPERLINK("https://dl.dropboxusercontent.com/scl/fi/5mcw01jj02fwn1so7gty4/womens-jersey-size-chartskalani.jpg?rlkey=406y3e36zrjm8syet5jrxvvyg&amp;dl=0","Click to download SizeChart")</f>
      </c>
      <c r="C169" s="0" t="inlineStr">
        <is>
          <t>Kalani Women's Relaxed Bike Jersey</t>
        </is>
      </c>
      <c r="D169" s="0" t="inlineStr">
        <is>
          <t>'134770</t>
        </is>
      </c>
      <c r="E169" s="0" t="inlineStr">
        <is>
          <t>DRK KALANI W GY:134770A-S</t>
        </is>
      </c>
      <c r="F169" s="0" t="inlineStr">
        <is>
          <t>'817134770040</t>
        </is>
      </c>
      <c r="G169" s="0" t="inlineStr">
        <is>
          <t>WOMENS</t>
        </is>
      </c>
      <c r="H169" s="0" t="inlineStr">
        <is>
          <t>S</t>
        </is>
      </c>
      <c r="I169" s="0">
        <v>89.99</v>
      </c>
      <c r="J169" s="0">
        <v>12</v>
      </c>
    </row>
    <row r="170" spans="1:10" customHeight="0">
      <c r="A170" s="0">
        <f>HYPERLINK("https://dl.dropboxusercontent.com/scl/fi/66ecnp767amvy59dkmj6n/kendrick-134770-tn.jpg?rlkey=sjfbcgqsocz3c2pph9ogi1uyy&amp;dl=0","Click to download Image")</f>
      </c>
      <c r="B170" s="0">
        <f>HYPERLINK("https://dl.dropboxusercontent.com/scl/fi/5mcw01jj02fwn1so7gty4/womens-jersey-size-chartskalani.jpg?rlkey=406y3e36zrjm8syet5jrxvvyg&amp;dl=0","Click to download SizeChart")</f>
      </c>
      <c r="C170" s="0" t="inlineStr">
        <is>
          <t>Kalani Women's Relaxed Bike Jersey</t>
        </is>
      </c>
      <c r="D170" s="0" t="inlineStr">
        <is>
          <t>'134770</t>
        </is>
      </c>
      <c r="E170" s="0" t="inlineStr">
        <is>
          <t>DRK KALANI W GY:134770B-M</t>
        </is>
      </c>
      <c r="F170" s="0" t="inlineStr">
        <is>
          <t>'817134770057</t>
        </is>
      </c>
      <c r="G170" s="0" t="inlineStr">
        <is>
          <t>WOMENS</t>
        </is>
      </c>
      <c r="H170" s="0" t="inlineStr">
        <is>
          <t>M</t>
        </is>
      </c>
      <c r="I170" s="0">
        <v>89.99</v>
      </c>
      <c r="J170" s="0">
        <v>31</v>
      </c>
    </row>
    <row r="171" spans="1:10" customHeight="0">
      <c r="A171" s="0">
        <f>HYPERLINK("https://dl.dropboxusercontent.com/scl/fi/66ecnp767amvy59dkmj6n/kendrick-134770-tn.jpg?rlkey=sjfbcgqsocz3c2pph9ogi1uyy&amp;dl=0","Click to download Image")</f>
      </c>
      <c r="B171" s="0">
        <f>HYPERLINK("https://dl.dropboxusercontent.com/scl/fi/5mcw01jj02fwn1so7gty4/womens-jersey-size-chartskalani.jpg?rlkey=406y3e36zrjm8syet5jrxvvyg&amp;dl=0","Click to download SizeChart")</f>
      </c>
      <c r="C171" s="0" t="inlineStr">
        <is>
          <t>Kalani Women's Relaxed Bike Jersey</t>
        </is>
      </c>
      <c r="D171" s="0" t="inlineStr">
        <is>
          <t>'134770</t>
        </is>
      </c>
      <c r="E171" s="0" t="inlineStr">
        <is>
          <t>DRK KALANI W GY:134770C-L</t>
        </is>
      </c>
      <c r="F171" s="0" t="inlineStr">
        <is>
          <t>'817134770064</t>
        </is>
      </c>
      <c r="G171" s="0" t="inlineStr">
        <is>
          <t>WOMENS</t>
        </is>
      </c>
      <c r="H171" s="0" t="inlineStr">
        <is>
          <t>L</t>
        </is>
      </c>
      <c r="I171" s="0">
        <v>89.99</v>
      </c>
      <c r="J171" s="0">
        <v>29</v>
      </c>
    </row>
    <row r="172" spans="1:10" customHeight="0">
      <c r="A172" s="0">
        <f>HYPERLINK("https://dl.dropboxusercontent.com/scl/fi/66ecnp767amvy59dkmj6n/kendrick-134770-tn.jpg?rlkey=sjfbcgqsocz3c2pph9ogi1uyy&amp;dl=0","Click to download Image")</f>
      </c>
      <c r="B172" s="0">
        <f>HYPERLINK("https://dl.dropboxusercontent.com/scl/fi/5mcw01jj02fwn1so7gty4/womens-jersey-size-chartskalani.jpg?rlkey=406y3e36zrjm8syet5jrxvvyg&amp;dl=0","Click to download SizeChart")</f>
      </c>
      <c r="C172" s="0" t="inlineStr">
        <is>
          <t>Kalani Women's Relaxed Bike Jersey</t>
        </is>
      </c>
      <c r="D172" s="0" t="inlineStr">
        <is>
          <t>'134770</t>
        </is>
      </c>
      <c r="E172" s="0" t="inlineStr">
        <is>
          <t>DRK KALANI W GY:134770D-XL</t>
        </is>
      </c>
      <c r="F172" s="0" t="inlineStr">
        <is>
          <t>'817134770071</t>
        </is>
      </c>
      <c r="G172" s="0" t="inlineStr">
        <is>
          <t>WOMENS</t>
        </is>
      </c>
      <c r="H172" s="0" t="inlineStr">
        <is>
          <t>XL</t>
        </is>
      </c>
      <c r="I172" s="0">
        <v>89.99</v>
      </c>
      <c r="J172" s="0">
        <v>7</v>
      </c>
    </row>
    <row r="173" spans="1:10" customHeight="0">
      <c r="A173" s="0">
        <f>HYPERLINK("https://dl.dropboxusercontent.com/scl/fi/66ecnp767amvy59dkmj6n/kendrick-134770-tn.jpg?rlkey=sjfbcgqsocz3c2pph9ogi1uyy&amp;dl=0","Click to download Image")</f>
      </c>
      <c r="B173" s="0">
        <f>HYPERLINK("https://dl.dropboxusercontent.com/scl/fi/5mcw01jj02fwn1so7gty4/womens-jersey-size-chartskalani.jpg?rlkey=406y3e36zrjm8syet5jrxvvyg&amp;dl=0","Click to download SizeChart")</f>
      </c>
      <c r="C173" s="0" t="inlineStr">
        <is>
          <t>Kalani Women's Relaxed Bike Jersey</t>
        </is>
      </c>
      <c r="D173" s="0" t="inlineStr">
        <is>
          <t>'134770</t>
        </is>
      </c>
      <c r="E173" s="0" t="inlineStr">
        <is>
          <t>DRK KALANI W GY:134770E-2XL</t>
        </is>
      </c>
      <c r="F173" s="0" t="inlineStr">
        <is>
          <t>'817134770088</t>
        </is>
      </c>
      <c r="G173" s="0" t="inlineStr">
        <is>
          <t>WOMENS</t>
        </is>
      </c>
      <c r="H173" s="0" t="inlineStr">
        <is>
          <t>2XL</t>
        </is>
      </c>
      <c r="I173" s="0">
        <v>89.99</v>
      </c>
      <c r="J173" s="0">
        <v>7</v>
      </c>
    </row>
    <row r="174" spans="1:10" customHeight="0">
      <c r="A174" s="0">
        <f>HYPERLINK("https://dl.dropboxusercontent.com/scl/fi/66ecnp767amvy59dkmj6n/kendrick-134770-tn.jpg?rlkey=sjfbcgqsocz3c2pph9ogi1uyy&amp;dl=0","Click to download Image")</f>
      </c>
      <c r="B174" s="0">
        <f>HYPERLINK("https://dl.dropboxusercontent.com/scl/fi/5mcw01jj02fwn1so7gty4/womens-jersey-size-chartskalani.jpg?rlkey=406y3e36zrjm8syet5jrxvvyg&amp;dl=0","Click to download SizeChart")</f>
      </c>
      <c r="C174" s="0" t="inlineStr">
        <is>
          <t>Kalani Women's Relaxed Bike Jersey</t>
        </is>
      </c>
      <c r="D174" s="0" t="inlineStr">
        <is>
          <t>'134770</t>
        </is>
      </c>
      <c r="E174" s="0" t="inlineStr">
        <is>
          <t>DRK KALANI W GY:134770F-3XL</t>
        </is>
      </c>
      <c r="F174" s="0" t="inlineStr">
        <is>
          <t>'817134770095</t>
        </is>
      </c>
      <c r="G174" s="0" t="inlineStr">
        <is>
          <t>WOMENS</t>
        </is>
      </c>
      <c r="H174" s="0" t="inlineStr">
        <is>
          <t>3XL</t>
        </is>
      </c>
      <c r="I174" s="0">
        <v>89.99</v>
      </c>
      <c r="J174" s="0">
        <v>1</v>
      </c>
    </row>
    <row r="175" spans="1:10" customHeight="0">
      <c r="A175" s="0">
        <f>HYPERLINK("https://dl.dropboxusercontent.com/scl/fi/66ecnp767amvy59dkmj6n/kendrick-134770-tn.jpg?rlkey=sjfbcgqsocz3c2pph9ogi1uyy&amp;dl=0","Click to download Image")</f>
      </c>
      <c r="B175" s="0">
        <f>HYPERLINK("https://dl.dropboxusercontent.com/scl/fi/5mcw01jj02fwn1so7gty4/womens-jersey-size-chartskalani.jpg?rlkey=406y3e36zrjm8syet5jrxvvyg&amp;dl=0","Click to download SizeChart")</f>
      </c>
      <c r="C175" s="0" t="inlineStr">
        <is>
          <t>Kalani Women's Relaxed Bike Jersey</t>
        </is>
      </c>
      <c r="D175" s="0" t="inlineStr">
        <is>
          <t>'134770</t>
        </is>
      </c>
      <c r="E175" s="0" t="inlineStr">
        <is>
          <t>DRK KALANI W GY:134770Z-12PK</t>
        </is>
      </c>
      <c r="F175" s="0" t="inlineStr">
        <is>
          <t>'817134770996</t>
        </is>
      </c>
      <c r="G175" s="0" t="inlineStr">
        <is>
          <t>WOMENS</t>
        </is>
      </c>
      <c r="H175" s="0" t="inlineStr">
        <is>
          <t>12 PACK</t>
        </is>
      </c>
      <c r="I175" s="0">
        <v>859.2</v>
      </c>
      <c r="J175" s="0">
        <v>0</v>
      </c>
    </row>
    <row r="176" spans="1:10" customHeight="0">
      <c r="A176" s="0">
        <f>HYPERLINK("https://dl.dropboxusercontent.com/scl/fi/w80opuevginrus20acaxr/125941t.jpg?rlkey=nw7ca98zzyf3x94g1ghu1k9qv&amp;dl=0","Click to download Image")</f>
      </c>
      <c r="B176" s="0">
        <f>HYPERLINK("https://dl.dropboxusercontent.com/scl/fi/5mcw01jj02fwn1so7gty4/womens-jersey-size-chartskalani.jpg?rlkey=406y3e36zrjm8syet5jrxvvyg&amp;dl=0","Click to download SizeChart")</f>
      </c>
      <c r="C176" s="0" t="inlineStr">
        <is>
          <t>Kalani Women's Relaxed Bike Jersey</t>
        </is>
      </c>
      <c r="D176" s="0" t="inlineStr">
        <is>
          <t>'125941</t>
        </is>
      </c>
      <c r="E176" s="0" t="inlineStr">
        <is>
          <t>IOWA KALANI W BK:125941A-S</t>
        </is>
      </c>
      <c r="F176" s="0" t="inlineStr">
        <is>
          <t>'800125941048</t>
        </is>
      </c>
      <c r="G176" s="0" t="inlineStr">
        <is>
          <t>WOMENS</t>
        </is>
      </c>
      <c r="H176" s="0" t="inlineStr">
        <is>
          <t>S</t>
        </is>
      </c>
      <c r="I176" s="0">
        <v>89.99</v>
      </c>
      <c r="J176" s="0">
        <v>13</v>
      </c>
    </row>
    <row r="177" spans="1:10" customHeight="0">
      <c r="A177" s="0">
        <f>HYPERLINK("https://dl.dropboxusercontent.com/scl/fi/w80opuevginrus20acaxr/125941t.jpg?rlkey=nw7ca98zzyf3x94g1ghu1k9qv&amp;dl=0","Click to download Image")</f>
      </c>
      <c r="B177" s="0">
        <f>HYPERLINK("https://dl.dropboxusercontent.com/scl/fi/5mcw01jj02fwn1so7gty4/womens-jersey-size-chartskalani.jpg?rlkey=406y3e36zrjm8syet5jrxvvyg&amp;dl=0","Click to download SizeChart")</f>
      </c>
      <c r="C177" s="0" t="inlineStr">
        <is>
          <t>Kalani Women's Relaxed Bike Jersey</t>
        </is>
      </c>
      <c r="D177" s="0" t="inlineStr">
        <is>
          <t>'125941</t>
        </is>
      </c>
      <c r="E177" s="0" t="inlineStr">
        <is>
          <t>IOWA KALANI W BK:125941B-M</t>
        </is>
      </c>
      <c r="F177" s="0" t="inlineStr">
        <is>
          <t>'800125941055</t>
        </is>
      </c>
      <c r="G177" s="0" t="inlineStr">
        <is>
          <t>WOMENS</t>
        </is>
      </c>
      <c r="H177" s="0" t="inlineStr">
        <is>
          <t>M</t>
        </is>
      </c>
      <c r="I177" s="0">
        <v>89.99</v>
      </c>
      <c r="J177" s="0">
        <v>24</v>
      </c>
    </row>
    <row r="178" spans="1:10" customHeight="0">
      <c r="A178" s="0">
        <f>HYPERLINK("https://dl.dropboxusercontent.com/scl/fi/w80opuevginrus20acaxr/125941t.jpg?rlkey=nw7ca98zzyf3x94g1ghu1k9qv&amp;dl=0","Click to download Image")</f>
      </c>
      <c r="B178" s="0">
        <f>HYPERLINK("https://dl.dropboxusercontent.com/scl/fi/5mcw01jj02fwn1so7gty4/womens-jersey-size-chartskalani.jpg?rlkey=406y3e36zrjm8syet5jrxvvyg&amp;dl=0","Click to download SizeChart")</f>
      </c>
      <c r="C178" s="0" t="inlineStr">
        <is>
          <t>Kalani Women's Relaxed Bike Jersey</t>
        </is>
      </c>
      <c r="D178" s="0" t="inlineStr">
        <is>
          <t>'125941</t>
        </is>
      </c>
      <c r="E178" s="0" t="inlineStr">
        <is>
          <t>IOWA KALANI W BK:125941C-L</t>
        </is>
      </c>
      <c r="F178" s="0" t="inlineStr">
        <is>
          <t>'800125941062</t>
        </is>
      </c>
      <c r="G178" s="0" t="inlineStr">
        <is>
          <t>WOMENS</t>
        </is>
      </c>
      <c r="H178" s="0" t="inlineStr">
        <is>
          <t>L</t>
        </is>
      </c>
      <c r="I178" s="0">
        <v>89.99</v>
      </c>
      <c r="J178" s="0">
        <v>30</v>
      </c>
    </row>
    <row r="179" spans="1:10" customHeight="0">
      <c r="A179" s="0">
        <f>HYPERLINK("https://dl.dropboxusercontent.com/scl/fi/w80opuevginrus20acaxr/125941t.jpg?rlkey=nw7ca98zzyf3x94g1ghu1k9qv&amp;dl=0","Click to download Image")</f>
      </c>
      <c r="B179" s="0">
        <f>HYPERLINK("https://dl.dropboxusercontent.com/scl/fi/5mcw01jj02fwn1so7gty4/womens-jersey-size-chartskalani.jpg?rlkey=406y3e36zrjm8syet5jrxvvyg&amp;dl=0","Click to download SizeChart")</f>
      </c>
      <c r="C179" s="0" t="inlineStr">
        <is>
          <t>Kalani Women's Relaxed Bike Jersey</t>
        </is>
      </c>
      <c r="D179" s="0" t="inlineStr">
        <is>
          <t>'125941</t>
        </is>
      </c>
      <c r="E179" s="0" t="inlineStr">
        <is>
          <t>IOWA KALANI W BK:125941D-XL</t>
        </is>
      </c>
      <c r="F179" s="0" t="inlineStr">
        <is>
          <t>'800125941079</t>
        </is>
      </c>
      <c r="G179" s="0" t="inlineStr">
        <is>
          <t>WOMENS</t>
        </is>
      </c>
      <c r="H179" s="0" t="inlineStr">
        <is>
          <t>XL</t>
        </is>
      </c>
      <c r="I179" s="0">
        <v>89.99</v>
      </c>
      <c r="J179" s="0">
        <v>16</v>
      </c>
    </row>
    <row r="180" spans="1:10" customHeight="0">
      <c r="A180" s="0">
        <f>HYPERLINK("https://dl.dropboxusercontent.com/scl/fi/w80opuevginrus20acaxr/125941t.jpg?rlkey=nw7ca98zzyf3x94g1ghu1k9qv&amp;dl=0","Click to download Image")</f>
      </c>
      <c r="B180" s="0">
        <f>HYPERLINK("https://dl.dropboxusercontent.com/scl/fi/5mcw01jj02fwn1so7gty4/womens-jersey-size-chartskalani.jpg?rlkey=406y3e36zrjm8syet5jrxvvyg&amp;dl=0","Click to download SizeChart")</f>
      </c>
      <c r="C180" s="0" t="inlineStr">
        <is>
          <t>Kalani Women's Relaxed Bike Jersey</t>
        </is>
      </c>
      <c r="D180" s="0" t="inlineStr">
        <is>
          <t>'125941</t>
        </is>
      </c>
      <c r="E180" s="0" t="inlineStr">
        <is>
          <t>IOWA KALANI W BK:125941E-2XL</t>
        </is>
      </c>
      <c r="F180" s="0" t="inlineStr">
        <is>
          <t>'800125941086</t>
        </is>
      </c>
      <c r="G180" s="0" t="inlineStr">
        <is>
          <t>WOMENS</t>
        </is>
      </c>
      <c r="H180" s="0" t="inlineStr">
        <is>
          <t>2XL</t>
        </is>
      </c>
      <c r="I180" s="0">
        <v>89.99</v>
      </c>
      <c r="J180" s="0">
        <v>8</v>
      </c>
    </row>
    <row r="181" spans="1:10" customHeight="0">
      <c r="A181" s="0">
        <f>HYPERLINK("https://dl.dropboxusercontent.com/scl/fi/w80opuevginrus20acaxr/125941t.jpg?rlkey=nw7ca98zzyf3x94g1ghu1k9qv&amp;dl=0","Click to download Image")</f>
      </c>
      <c r="B181" s="0">
        <f>HYPERLINK("https://dl.dropboxusercontent.com/scl/fi/5mcw01jj02fwn1so7gty4/womens-jersey-size-chartskalani.jpg?rlkey=406y3e36zrjm8syet5jrxvvyg&amp;dl=0","Click to download SizeChart")</f>
      </c>
      <c r="C181" s="0" t="inlineStr">
        <is>
          <t>Kalani Women's Relaxed Bike Jersey</t>
        </is>
      </c>
      <c r="D181" s="0" t="inlineStr">
        <is>
          <t>'125941</t>
        </is>
      </c>
      <c r="E181" s="0" t="inlineStr">
        <is>
          <t>IOWA KALANI W BK:125941F-3XL</t>
        </is>
      </c>
      <c r="F181" s="0" t="inlineStr">
        <is>
          <t>'800125941093</t>
        </is>
      </c>
      <c r="G181" s="0" t="inlineStr">
        <is>
          <t>WOMENS</t>
        </is>
      </c>
      <c r="H181" s="0" t="inlineStr">
        <is>
          <t>3XL</t>
        </is>
      </c>
      <c r="I181" s="0">
        <v>89.99</v>
      </c>
      <c r="J181" s="0">
        <v>4</v>
      </c>
    </row>
    <row r="182" spans="1:10" customHeight="0">
      <c r="A182" s="0">
        <f>HYPERLINK("https://dl.dropboxusercontent.com/scl/fi/w80opuevginrus20acaxr/125941t.jpg?rlkey=nw7ca98zzyf3x94g1ghu1k9qv&amp;dl=0","Click to download Image")</f>
      </c>
      <c r="B182" s="0">
        <f>HYPERLINK("https://dl.dropboxusercontent.com/scl/fi/5mcw01jj02fwn1so7gty4/womens-jersey-size-chartskalani.jpg?rlkey=406y3e36zrjm8syet5jrxvvyg&amp;dl=0","Click to download SizeChart")</f>
      </c>
      <c r="C182" s="0" t="inlineStr">
        <is>
          <t>Kalani Women's Relaxed Bike Jersey</t>
        </is>
      </c>
      <c r="D182" s="0" t="inlineStr">
        <is>
          <t>'125941</t>
        </is>
      </c>
      <c r="E182" s="0" t="inlineStr">
        <is>
          <t>IOWA KALANI W BK:125941Z-12PK</t>
        </is>
      </c>
      <c r="F182" s="0" t="inlineStr">
        <is>
          <t>'800125941994</t>
        </is>
      </c>
      <c r="G182" s="0" t="inlineStr">
        <is>
          <t>WOMENS</t>
        </is>
      </c>
      <c r="H182" s="0" t="inlineStr">
        <is>
          <t>12 PACK</t>
        </is>
      </c>
      <c r="I182" s="0">
        <v>859.2</v>
      </c>
      <c r="J182" s="0">
        <v>6</v>
      </c>
    </row>
    <row r="183" spans="1:10" customHeight="0">
      <c r="A183" s="0">
        <f>HYPERLINK("https://dl.dropboxusercontent.com/scl/fi/n1s7vkyjqugky0t3k4lps/125942t.jpg?rlkey=5cc2nrtq841ya0nlwh1rn2hel&amp;dl=0","Click to download Image")</f>
      </c>
      <c r="B183" s="0">
        <f>HYPERLINK("https://dl.dropboxusercontent.com/scl/fi/5mcw01jj02fwn1so7gty4/womens-jersey-size-chartskalani.jpg?rlkey=406y3e36zrjm8syet5jrxvvyg&amp;dl=0","Click to download SizeChart")</f>
      </c>
      <c r="C183" s="0" t="inlineStr">
        <is>
          <t>Kalani Women's Relaxed Bike Jersey</t>
        </is>
      </c>
      <c r="D183" s="0" t="inlineStr">
        <is>
          <t>'125942</t>
        </is>
      </c>
      <c r="E183" s="0" t="inlineStr">
        <is>
          <t>ISU KALANI W CL:125942A-S</t>
        </is>
      </c>
      <c r="F183" s="0" t="inlineStr">
        <is>
          <t>'801125942042</t>
        </is>
      </c>
      <c r="G183" s="0" t="inlineStr">
        <is>
          <t>WOMENS</t>
        </is>
      </c>
      <c r="H183" s="0" t="inlineStr">
        <is>
          <t>S</t>
        </is>
      </c>
      <c r="I183" s="0">
        <v>89.99</v>
      </c>
      <c r="J183" s="0">
        <v>8</v>
      </c>
    </row>
    <row r="184" spans="1:10" customHeight="0">
      <c r="A184" s="0">
        <f>HYPERLINK("https://dl.dropboxusercontent.com/scl/fi/n1s7vkyjqugky0t3k4lps/125942t.jpg?rlkey=5cc2nrtq841ya0nlwh1rn2hel&amp;dl=0","Click to download Image")</f>
      </c>
      <c r="B184" s="0">
        <f>HYPERLINK("https://dl.dropboxusercontent.com/scl/fi/5mcw01jj02fwn1so7gty4/womens-jersey-size-chartskalani.jpg?rlkey=406y3e36zrjm8syet5jrxvvyg&amp;dl=0","Click to download SizeChart")</f>
      </c>
      <c r="C184" s="0" t="inlineStr">
        <is>
          <t>Kalani Women's Relaxed Bike Jersey</t>
        </is>
      </c>
      <c r="D184" s="0" t="inlineStr">
        <is>
          <t>'125942</t>
        </is>
      </c>
      <c r="E184" s="0" t="inlineStr">
        <is>
          <t>ISU KALANI W CL:125942B-M</t>
        </is>
      </c>
      <c r="F184" s="0" t="inlineStr">
        <is>
          <t>'801125942059</t>
        </is>
      </c>
      <c r="G184" s="0" t="inlineStr">
        <is>
          <t>WOMENS</t>
        </is>
      </c>
      <c r="H184" s="0" t="inlineStr">
        <is>
          <t>M</t>
        </is>
      </c>
      <c r="I184" s="0">
        <v>89.99</v>
      </c>
      <c r="J184" s="0">
        <v>16</v>
      </c>
    </row>
    <row r="185" spans="1:10" customHeight="0">
      <c r="A185" s="0">
        <f>HYPERLINK("https://dl.dropboxusercontent.com/scl/fi/n1s7vkyjqugky0t3k4lps/125942t.jpg?rlkey=5cc2nrtq841ya0nlwh1rn2hel&amp;dl=0","Click to download Image")</f>
      </c>
      <c r="B185" s="0">
        <f>HYPERLINK("https://dl.dropboxusercontent.com/scl/fi/5mcw01jj02fwn1so7gty4/womens-jersey-size-chartskalani.jpg?rlkey=406y3e36zrjm8syet5jrxvvyg&amp;dl=0","Click to download SizeChart")</f>
      </c>
      <c r="C185" s="0" t="inlineStr">
        <is>
          <t>Kalani Women's Relaxed Bike Jersey</t>
        </is>
      </c>
      <c r="D185" s="0" t="inlineStr">
        <is>
          <t>'125942</t>
        </is>
      </c>
      <c r="E185" s="0" t="inlineStr">
        <is>
          <t>ISU KALANI W CL:125942C-L</t>
        </is>
      </c>
      <c r="F185" s="0" t="inlineStr">
        <is>
          <t>'801125942066</t>
        </is>
      </c>
      <c r="G185" s="0" t="inlineStr">
        <is>
          <t>WOMENS</t>
        </is>
      </c>
      <c r="H185" s="0" t="inlineStr">
        <is>
          <t>L</t>
        </is>
      </c>
      <c r="I185" s="0">
        <v>89.99</v>
      </c>
      <c r="J185" s="0">
        <v>22</v>
      </c>
    </row>
    <row r="186" spans="1:10" customHeight="0">
      <c r="A186" s="0">
        <f>HYPERLINK("https://dl.dropboxusercontent.com/scl/fi/n1s7vkyjqugky0t3k4lps/125942t.jpg?rlkey=5cc2nrtq841ya0nlwh1rn2hel&amp;dl=0","Click to download Image")</f>
      </c>
      <c r="B186" s="0">
        <f>HYPERLINK("https://dl.dropboxusercontent.com/scl/fi/5mcw01jj02fwn1so7gty4/womens-jersey-size-chartskalani.jpg?rlkey=406y3e36zrjm8syet5jrxvvyg&amp;dl=0","Click to download SizeChart")</f>
      </c>
      <c r="C186" s="0" t="inlineStr">
        <is>
          <t>Kalani Women's Relaxed Bike Jersey</t>
        </is>
      </c>
      <c r="D186" s="0" t="inlineStr">
        <is>
          <t>'125942</t>
        </is>
      </c>
      <c r="E186" s="0" t="inlineStr">
        <is>
          <t>ISU KALANI W CL:125942D-XL</t>
        </is>
      </c>
      <c r="F186" s="0" t="inlineStr">
        <is>
          <t>'801125942073</t>
        </is>
      </c>
      <c r="G186" s="0" t="inlineStr">
        <is>
          <t>WOMENS</t>
        </is>
      </c>
      <c r="H186" s="0" t="inlineStr">
        <is>
          <t>XL</t>
        </is>
      </c>
      <c r="I186" s="0">
        <v>89.99</v>
      </c>
      <c r="J186" s="0">
        <v>11</v>
      </c>
    </row>
    <row r="187" spans="1:10" customHeight="0">
      <c r="A187" s="0">
        <f>HYPERLINK("https://dl.dropboxusercontent.com/scl/fi/n1s7vkyjqugky0t3k4lps/125942t.jpg?rlkey=5cc2nrtq841ya0nlwh1rn2hel&amp;dl=0","Click to download Image")</f>
      </c>
      <c r="B187" s="0">
        <f>HYPERLINK("https://dl.dropboxusercontent.com/scl/fi/5mcw01jj02fwn1so7gty4/womens-jersey-size-chartskalani.jpg?rlkey=406y3e36zrjm8syet5jrxvvyg&amp;dl=0","Click to download SizeChart")</f>
      </c>
      <c r="C187" s="0" t="inlineStr">
        <is>
          <t>Kalani Women's Relaxed Bike Jersey</t>
        </is>
      </c>
      <c r="D187" s="0" t="inlineStr">
        <is>
          <t>'125942</t>
        </is>
      </c>
      <c r="E187" s="0" t="inlineStr">
        <is>
          <t>ISU KALANI W CL:125942E-2XL</t>
        </is>
      </c>
      <c r="F187" s="0" t="inlineStr">
        <is>
          <t>'801125942080</t>
        </is>
      </c>
      <c r="G187" s="0" t="inlineStr">
        <is>
          <t>WOMENS</t>
        </is>
      </c>
      <c r="H187" s="0" t="inlineStr">
        <is>
          <t>2XL</t>
        </is>
      </c>
      <c r="I187" s="0">
        <v>89.99</v>
      </c>
      <c r="J187" s="0">
        <v>6</v>
      </c>
    </row>
    <row r="188" spans="1:10" customHeight="0">
      <c r="A188" s="0">
        <f>HYPERLINK("https://dl.dropboxusercontent.com/scl/fi/n1s7vkyjqugky0t3k4lps/125942t.jpg?rlkey=5cc2nrtq841ya0nlwh1rn2hel&amp;dl=0","Click to download Image")</f>
      </c>
      <c r="B188" s="0">
        <f>HYPERLINK("https://dl.dropboxusercontent.com/scl/fi/5mcw01jj02fwn1so7gty4/womens-jersey-size-chartskalani.jpg?rlkey=406y3e36zrjm8syet5jrxvvyg&amp;dl=0","Click to download SizeChart")</f>
      </c>
      <c r="C188" s="0" t="inlineStr">
        <is>
          <t>Kalani Women's Relaxed Bike Jersey</t>
        </is>
      </c>
      <c r="D188" s="0" t="inlineStr">
        <is>
          <t>'125942</t>
        </is>
      </c>
      <c r="E188" s="0" t="inlineStr">
        <is>
          <t>ISU KALANI W CL:125942F-3XL</t>
        </is>
      </c>
      <c r="F188" s="0" t="inlineStr">
        <is>
          <t>'801125942097</t>
        </is>
      </c>
      <c r="G188" s="0" t="inlineStr">
        <is>
          <t>WOMENS</t>
        </is>
      </c>
      <c r="H188" s="0" t="inlineStr">
        <is>
          <t>3XL</t>
        </is>
      </c>
      <c r="I188" s="0">
        <v>89.99</v>
      </c>
      <c r="J188" s="0">
        <v>2</v>
      </c>
    </row>
    <row r="189" spans="1:10" customHeight="0">
      <c r="A189" s="0">
        <f>HYPERLINK("https://dl.dropboxusercontent.com/scl/fi/n1s7vkyjqugky0t3k4lps/125942t.jpg?rlkey=5cc2nrtq841ya0nlwh1rn2hel&amp;dl=0","Click to download Image")</f>
      </c>
      <c r="B189" s="0">
        <f>HYPERLINK("https://dl.dropboxusercontent.com/scl/fi/5mcw01jj02fwn1so7gty4/womens-jersey-size-chartskalani.jpg?rlkey=406y3e36zrjm8syet5jrxvvyg&amp;dl=0","Click to download SizeChart")</f>
      </c>
      <c r="C189" s="0" t="inlineStr">
        <is>
          <t>Kalani Women's Relaxed Bike Jersey</t>
        </is>
      </c>
      <c r="D189" s="0" t="inlineStr">
        <is>
          <t>'125942</t>
        </is>
      </c>
      <c r="E189" s="0" t="inlineStr">
        <is>
          <t>ISU KALANI W CL:125942Z-12PK</t>
        </is>
      </c>
      <c r="F189" s="0" t="inlineStr">
        <is>
          <t>'801125942998</t>
        </is>
      </c>
      <c r="G189" s="0" t="inlineStr">
        <is>
          <t>WOMENS</t>
        </is>
      </c>
      <c r="H189" s="0" t="inlineStr">
        <is>
          <t>12 PACK</t>
        </is>
      </c>
      <c r="I189" s="0">
        <v>859.2</v>
      </c>
      <c r="J189" s="0">
        <v>4</v>
      </c>
    </row>
    <row r="190" spans="1:10" customHeight="0">
      <c r="A190" s="0">
        <f>HYPERLINK("https://dl.dropboxusercontent.com/scl/fi/t6m3iso39k6nqqdh1gtzj/kalani-t.jpg?rlkey=ag7hpv6nix2w4fh5javddzd5m&amp;dl=0","Click to download Image")</f>
      </c>
      <c r="B190" s="0">
        <f>HYPERLINK("https://dl.dropboxusercontent.com/scl/fi/nodk7gqmgele1qrw6nxpq/womens-jersey-size-chartskalani.jpg?rlkey=cyqtov3v0xn4w187lvs1j92ol&amp;dl=0","Click to download SizeChart")</f>
      </c>
      <c r="C190" s="0" t="inlineStr">
        <is>
          <t>Kalani Women's Relaxed Bike Jersey</t>
        </is>
      </c>
      <c r="D190" s="0" t="inlineStr">
        <is>
          <t>'152299</t>
        </is>
      </c>
      <c r="E190" s="0" t="inlineStr">
        <is>
          <t>ISU KALANI W CL:152299A-S</t>
        </is>
      </c>
      <c r="F190" s="0" t="inlineStr">
        <is>
          <t>'801152299041</t>
        </is>
      </c>
      <c r="G190" s="0" t="inlineStr">
        <is>
          <t>WOMENS</t>
        </is>
      </c>
      <c r="H190" s="0" t="inlineStr">
        <is>
          <t>S</t>
        </is>
      </c>
      <c r="I190" s="0">
        <v>89.99</v>
      </c>
      <c r="J190" s="0">
        <v>5</v>
      </c>
    </row>
    <row r="191" spans="1:10" customHeight="0">
      <c r="A191" s="0">
        <f>HYPERLINK("https://dl.dropboxusercontent.com/scl/fi/t6m3iso39k6nqqdh1gtzj/kalani-t.jpg?rlkey=ag7hpv6nix2w4fh5javddzd5m&amp;dl=0","Click to download Image")</f>
      </c>
      <c r="B191" s="0">
        <f>HYPERLINK("https://dl.dropboxusercontent.com/scl/fi/nodk7gqmgele1qrw6nxpq/womens-jersey-size-chartskalani.jpg?rlkey=cyqtov3v0xn4w187lvs1j92ol&amp;dl=0","Click to download SizeChart")</f>
      </c>
      <c r="C191" s="0" t="inlineStr">
        <is>
          <t>Kalani Women's Relaxed Bike Jersey</t>
        </is>
      </c>
      <c r="D191" s="0" t="inlineStr">
        <is>
          <t>'152299</t>
        </is>
      </c>
      <c r="E191" s="0" t="inlineStr">
        <is>
          <t>ISU KALANI W CL:152299B-M</t>
        </is>
      </c>
      <c r="F191" s="0" t="inlineStr">
        <is>
          <t>'801152299058</t>
        </is>
      </c>
      <c r="G191" s="0" t="inlineStr">
        <is>
          <t>WOMENS</t>
        </is>
      </c>
      <c r="H191" s="0" t="inlineStr">
        <is>
          <t>M</t>
        </is>
      </c>
      <c r="I191" s="0">
        <v>89.99</v>
      </c>
      <c r="J191" s="0">
        <v>5</v>
      </c>
    </row>
    <row r="192" spans="1:10" customHeight="0">
      <c r="A192" s="0">
        <f>HYPERLINK("https://dl.dropboxusercontent.com/scl/fi/t6m3iso39k6nqqdh1gtzj/kalani-t.jpg?rlkey=ag7hpv6nix2w4fh5javddzd5m&amp;dl=0","Click to download Image")</f>
      </c>
      <c r="B192" s="0">
        <f>HYPERLINK("https://dl.dropboxusercontent.com/scl/fi/nodk7gqmgele1qrw6nxpq/womens-jersey-size-chartskalani.jpg?rlkey=cyqtov3v0xn4w187lvs1j92ol&amp;dl=0","Click to download SizeChart")</f>
      </c>
      <c r="C192" s="0" t="inlineStr">
        <is>
          <t>Kalani Women's Relaxed Bike Jersey</t>
        </is>
      </c>
      <c r="D192" s="0" t="inlineStr">
        <is>
          <t>'152299</t>
        </is>
      </c>
      <c r="E192" s="0" t="inlineStr">
        <is>
          <t>ISU KALANI W CL:152299C-L</t>
        </is>
      </c>
      <c r="F192" s="0" t="inlineStr">
        <is>
          <t>'801152299065</t>
        </is>
      </c>
      <c r="G192" s="0" t="inlineStr">
        <is>
          <t>WOMENS</t>
        </is>
      </c>
      <c r="H192" s="0" t="inlineStr">
        <is>
          <t>L</t>
        </is>
      </c>
      <c r="I192" s="0">
        <v>89.99</v>
      </c>
      <c r="J192" s="0">
        <v>5</v>
      </c>
    </row>
    <row r="193" spans="1:10" customHeight="0">
      <c r="A193" s="0">
        <f>HYPERLINK("https://dl.dropboxusercontent.com/scl/fi/t6m3iso39k6nqqdh1gtzj/kalani-t.jpg?rlkey=ag7hpv6nix2w4fh5javddzd5m&amp;dl=0","Click to download Image")</f>
      </c>
      <c r="B193" s="0">
        <f>HYPERLINK("https://dl.dropboxusercontent.com/scl/fi/nodk7gqmgele1qrw6nxpq/womens-jersey-size-chartskalani.jpg?rlkey=cyqtov3v0xn4w187lvs1j92ol&amp;dl=0","Click to download SizeChart")</f>
      </c>
      <c r="C193" s="0" t="inlineStr">
        <is>
          <t>Kalani Women's Relaxed Bike Jersey</t>
        </is>
      </c>
      <c r="D193" s="0" t="inlineStr">
        <is>
          <t>'152299</t>
        </is>
      </c>
      <c r="E193" s="0" t="inlineStr">
        <is>
          <t>ISU KALANI W CL:152299D-XL</t>
        </is>
      </c>
      <c r="F193" s="0" t="inlineStr">
        <is>
          <t>'801152299072</t>
        </is>
      </c>
      <c r="G193" s="0" t="inlineStr">
        <is>
          <t>WOMENS</t>
        </is>
      </c>
      <c r="H193" s="0" t="inlineStr">
        <is>
          <t>XL</t>
        </is>
      </c>
      <c r="I193" s="0">
        <v>89.99</v>
      </c>
      <c r="J193" s="0">
        <v>3</v>
      </c>
    </row>
    <row r="194" spans="1:10" customHeight="0">
      <c r="A194" s="0">
        <f>HYPERLINK("https://dl.dropboxusercontent.com/scl/fi/t6m3iso39k6nqqdh1gtzj/kalani-t.jpg?rlkey=ag7hpv6nix2w4fh5javddzd5m&amp;dl=0","Click to download Image")</f>
      </c>
      <c r="B194" s="0">
        <f>HYPERLINK("https://dl.dropboxusercontent.com/scl/fi/nodk7gqmgele1qrw6nxpq/womens-jersey-size-chartskalani.jpg?rlkey=cyqtov3v0xn4w187lvs1j92ol&amp;dl=0","Click to download SizeChart")</f>
      </c>
      <c r="C194" s="0" t="inlineStr">
        <is>
          <t>Kalani Women's Relaxed Bike Jersey</t>
        </is>
      </c>
      <c r="D194" s="0" t="inlineStr">
        <is>
          <t>'152299</t>
        </is>
      </c>
      <c r="E194" s="0" t="inlineStr">
        <is>
          <t>ISU KALANI W CL:152299E-2XL</t>
        </is>
      </c>
      <c r="F194" s="0" t="inlineStr">
        <is>
          <t>'801152299089</t>
        </is>
      </c>
      <c r="G194" s="0" t="inlineStr">
        <is>
          <t>WOMENS</t>
        </is>
      </c>
      <c r="H194" s="0" t="inlineStr">
        <is>
          <t>2XL</t>
        </is>
      </c>
      <c r="I194" s="0">
        <v>89.99</v>
      </c>
      <c r="J194" s="0">
        <v>0</v>
      </c>
    </row>
    <row r="195" spans="1:10" customHeight="0">
      <c r="A195" s="0">
        <f>HYPERLINK("https://dl.dropboxusercontent.com/scl/fi/t6m3iso39k6nqqdh1gtzj/kalani-t.jpg?rlkey=ag7hpv6nix2w4fh5javddzd5m&amp;dl=0","Click to download Image")</f>
      </c>
      <c r="B195" s="0">
        <f>HYPERLINK("https://dl.dropboxusercontent.com/scl/fi/nodk7gqmgele1qrw6nxpq/womens-jersey-size-chartskalani.jpg?rlkey=cyqtov3v0xn4w187lvs1j92ol&amp;dl=0","Click to download SizeChart")</f>
      </c>
      <c r="C195" s="0" t="inlineStr">
        <is>
          <t>Kalani Women's Relaxed Bike Jersey</t>
        </is>
      </c>
      <c r="D195" s="0" t="inlineStr">
        <is>
          <t>'152299</t>
        </is>
      </c>
      <c r="E195" s="0" t="inlineStr">
        <is>
          <t>ISU KALANI W CL:152299F-3XL</t>
        </is>
      </c>
      <c r="F195" s="0" t="inlineStr">
        <is>
          <t>'801152299096</t>
        </is>
      </c>
      <c r="G195" s="0" t="inlineStr">
        <is>
          <t>WOMENS</t>
        </is>
      </c>
      <c r="H195" s="0" t="inlineStr">
        <is>
          <t>3XL</t>
        </is>
      </c>
      <c r="I195" s="0">
        <v>89.99</v>
      </c>
      <c r="J195" s="0">
        <v>2</v>
      </c>
    </row>
    <row r="196" spans="1:10" customHeight="0">
      <c r="A196" s="0">
        <f>HYPERLINK("https://dl.dropboxusercontent.com/scl/fi/t6m3iso39k6nqqdh1gtzj/kalani-t.jpg?rlkey=ag7hpv6nix2w4fh5javddzd5m&amp;dl=0","Click to download Image")</f>
      </c>
      <c r="B196" s="0">
        <f>HYPERLINK("https://dl.dropboxusercontent.com/scl/fi/nodk7gqmgele1qrw6nxpq/womens-jersey-size-chartskalani.jpg?rlkey=cyqtov3v0xn4w187lvs1j92ol&amp;dl=0","Click to download SizeChart")</f>
      </c>
      <c r="C196" s="0" t="inlineStr">
        <is>
          <t>Kalani Women's Relaxed Bike Jersey</t>
        </is>
      </c>
      <c r="D196" s="0" t="inlineStr">
        <is>
          <t>'152299</t>
        </is>
      </c>
      <c r="E196" s="0" t="inlineStr">
        <is>
          <t>ISU KALANI W CL:152299Z-12PK</t>
        </is>
      </c>
      <c r="F196" s="0" t="inlineStr">
        <is>
          <t>'801152299997</t>
        </is>
      </c>
      <c r="G196" s="0" t="inlineStr">
        <is>
          <t>WOMENS</t>
        </is>
      </c>
      <c r="H196" s="0" t="inlineStr">
        <is>
          <t>12 PACK</t>
        </is>
      </c>
      <c r="I196" s="0">
        <v>859.2</v>
      </c>
      <c r="J196" s="0">
        <v>3</v>
      </c>
    </row>
    <row r="197" spans="1:10" customHeight="0">
      <c r="A197" s="0">
        <f>HYPERLINK("https://dl.dropboxusercontent.com/scl/fi/yootj3n9fcs3js1lpr72g/2.jpg?rlkey=dt53buwx5we6vg7m5c0094fi6&amp;dl=0","Click to download Image")</f>
      </c>
      <c r="B197" s="0">
        <f>HYPERLINK("https://dl.dropboxusercontent.com/scl/fi/nodk7gqmgele1qrw6nxpq/womens-jersey-size-chartskalani.jpg?rlkey=cyqtov3v0xn4w187lvs1j92ol&amp;dl=0","Click to download SizeChart")</f>
      </c>
      <c r="C197" s="0" t="inlineStr">
        <is>
          <t>Kalani Women's Relaxed Bike Jersey</t>
        </is>
      </c>
      <c r="D197" s="0" t="inlineStr">
        <is>
          <t>'152298</t>
        </is>
      </c>
      <c r="E197" s="0" t="inlineStr">
        <is>
          <t>IOWA KALANI W BK:152298A-S</t>
        </is>
      </c>
      <c r="F197" s="0" t="inlineStr">
        <is>
          <t>'800152298047</t>
        </is>
      </c>
      <c r="G197" s="0" t="inlineStr">
        <is>
          <t>WOMENS</t>
        </is>
      </c>
      <c r="H197" s="0" t="inlineStr">
        <is>
          <t>S</t>
        </is>
      </c>
      <c r="I197" s="0">
        <v>89.99</v>
      </c>
      <c r="J197" s="0">
        <v>5</v>
      </c>
    </row>
    <row r="198" spans="1:10" customHeight="0">
      <c r="A198" s="0">
        <f>HYPERLINK("https://dl.dropboxusercontent.com/scl/fi/yootj3n9fcs3js1lpr72g/2.jpg?rlkey=dt53buwx5we6vg7m5c0094fi6&amp;dl=0","Click to download Image")</f>
      </c>
      <c r="B198" s="0">
        <f>HYPERLINK("https://dl.dropboxusercontent.com/scl/fi/nodk7gqmgele1qrw6nxpq/womens-jersey-size-chartskalani.jpg?rlkey=cyqtov3v0xn4w187lvs1j92ol&amp;dl=0","Click to download SizeChart")</f>
      </c>
      <c r="C198" s="0" t="inlineStr">
        <is>
          <t>Kalani Women's Relaxed Bike Jersey</t>
        </is>
      </c>
      <c r="D198" s="0" t="inlineStr">
        <is>
          <t>'152298</t>
        </is>
      </c>
      <c r="E198" s="0" t="inlineStr">
        <is>
          <t>IOWA KALANI W BK:152298B-M</t>
        </is>
      </c>
      <c r="F198" s="0" t="inlineStr">
        <is>
          <t>'800152298054</t>
        </is>
      </c>
      <c r="G198" s="0" t="inlineStr">
        <is>
          <t>WOMENS</t>
        </is>
      </c>
      <c r="H198" s="0" t="inlineStr">
        <is>
          <t>M</t>
        </is>
      </c>
      <c r="I198" s="0">
        <v>89.99</v>
      </c>
      <c r="J198" s="0">
        <v>7</v>
      </c>
    </row>
    <row r="199" spans="1:10" customHeight="0">
      <c r="A199" s="0">
        <f>HYPERLINK("https://dl.dropboxusercontent.com/scl/fi/yootj3n9fcs3js1lpr72g/2.jpg?rlkey=dt53buwx5we6vg7m5c0094fi6&amp;dl=0","Click to download Image")</f>
      </c>
      <c r="B199" s="0">
        <f>HYPERLINK("https://dl.dropboxusercontent.com/scl/fi/nodk7gqmgele1qrw6nxpq/womens-jersey-size-chartskalani.jpg?rlkey=cyqtov3v0xn4w187lvs1j92ol&amp;dl=0","Click to download SizeChart")</f>
      </c>
      <c r="C199" s="0" t="inlineStr">
        <is>
          <t>Kalani Women's Relaxed Bike Jersey</t>
        </is>
      </c>
      <c r="D199" s="0" t="inlineStr">
        <is>
          <t>'152298</t>
        </is>
      </c>
      <c r="E199" s="0" t="inlineStr">
        <is>
          <t>IOWA KALANI W BK:152298C-L</t>
        </is>
      </c>
      <c r="F199" s="0" t="inlineStr">
        <is>
          <t>'800152298061</t>
        </is>
      </c>
      <c r="G199" s="0" t="inlineStr">
        <is>
          <t>WOMENS</t>
        </is>
      </c>
      <c r="H199" s="0" t="inlineStr">
        <is>
          <t>L</t>
        </is>
      </c>
      <c r="I199" s="0">
        <v>89.99</v>
      </c>
      <c r="J199" s="0">
        <v>8</v>
      </c>
    </row>
    <row r="200" spans="1:10" customHeight="0">
      <c r="A200" s="0">
        <f>HYPERLINK("https://dl.dropboxusercontent.com/scl/fi/yootj3n9fcs3js1lpr72g/2.jpg?rlkey=dt53buwx5we6vg7m5c0094fi6&amp;dl=0","Click to download Image")</f>
      </c>
      <c r="B200" s="0">
        <f>HYPERLINK("https://dl.dropboxusercontent.com/scl/fi/nodk7gqmgele1qrw6nxpq/womens-jersey-size-chartskalani.jpg?rlkey=cyqtov3v0xn4w187lvs1j92ol&amp;dl=0","Click to download SizeChart")</f>
      </c>
      <c r="C200" s="0" t="inlineStr">
        <is>
          <t>Kalani Women's Relaxed Bike Jersey</t>
        </is>
      </c>
      <c r="D200" s="0" t="inlineStr">
        <is>
          <t>'152298</t>
        </is>
      </c>
      <c r="E200" s="0" t="inlineStr">
        <is>
          <t>IOWA KALANI W BK:152298D-XL</t>
        </is>
      </c>
      <c r="F200" s="0" t="inlineStr">
        <is>
          <t>'800152298078</t>
        </is>
      </c>
      <c r="G200" s="0" t="inlineStr">
        <is>
          <t>WOMENS</t>
        </is>
      </c>
      <c r="H200" s="0" t="inlineStr">
        <is>
          <t>XL</t>
        </is>
      </c>
      <c r="I200" s="0">
        <v>89.99</v>
      </c>
      <c r="J200" s="0">
        <v>5</v>
      </c>
    </row>
    <row r="201" spans="1:10" customHeight="0">
      <c r="A201" s="0">
        <f>HYPERLINK("https://dl.dropboxusercontent.com/scl/fi/yootj3n9fcs3js1lpr72g/2.jpg?rlkey=dt53buwx5we6vg7m5c0094fi6&amp;dl=0","Click to download Image")</f>
      </c>
      <c r="B201" s="0">
        <f>HYPERLINK("https://dl.dropboxusercontent.com/scl/fi/nodk7gqmgele1qrw6nxpq/womens-jersey-size-chartskalani.jpg?rlkey=cyqtov3v0xn4w187lvs1j92ol&amp;dl=0","Click to download SizeChart")</f>
      </c>
      <c r="C201" s="0" t="inlineStr">
        <is>
          <t>Kalani Women's Relaxed Bike Jersey</t>
        </is>
      </c>
      <c r="D201" s="0" t="inlineStr">
        <is>
          <t>'152298</t>
        </is>
      </c>
      <c r="E201" s="0" t="inlineStr">
        <is>
          <t>IOWA KALANI W BK:152298E-2XL</t>
        </is>
      </c>
      <c r="F201" s="0" t="inlineStr">
        <is>
          <t>'800152298085</t>
        </is>
      </c>
      <c r="G201" s="0" t="inlineStr">
        <is>
          <t>WOMENS</t>
        </is>
      </c>
      <c r="H201" s="0" t="inlineStr">
        <is>
          <t>2XL</t>
        </is>
      </c>
      <c r="I201" s="0">
        <v>89.99</v>
      </c>
      <c r="J201" s="0">
        <v>0</v>
      </c>
    </row>
    <row r="202" spans="1:10" customHeight="0">
      <c r="A202" s="0">
        <f>HYPERLINK("https://dl.dropboxusercontent.com/scl/fi/yootj3n9fcs3js1lpr72g/2.jpg?rlkey=dt53buwx5we6vg7m5c0094fi6&amp;dl=0","Click to download Image")</f>
      </c>
      <c r="B202" s="0">
        <f>HYPERLINK("https://dl.dropboxusercontent.com/scl/fi/nodk7gqmgele1qrw6nxpq/womens-jersey-size-chartskalani.jpg?rlkey=cyqtov3v0xn4w187lvs1j92ol&amp;dl=0","Click to download SizeChart")</f>
      </c>
      <c r="C202" s="0" t="inlineStr">
        <is>
          <t>Kalani Women's Relaxed Bike Jersey</t>
        </is>
      </c>
      <c r="D202" s="0" t="inlineStr">
        <is>
          <t>'152298</t>
        </is>
      </c>
      <c r="E202" s="0" t="inlineStr">
        <is>
          <t>IOWA KALANI W BK:152298F-3XL</t>
        </is>
      </c>
      <c r="F202" s="0" t="inlineStr">
        <is>
          <t>'800152298092</t>
        </is>
      </c>
      <c r="G202" s="0" t="inlineStr">
        <is>
          <t>WOMENS</t>
        </is>
      </c>
      <c r="H202" s="0" t="inlineStr">
        <is>
          <t>3XL</t>
        </is>
      </c>
      <c r="I202" s="0">
        <v>89.99</v>
      </c>
      <c r="J202" s="0">
        <v>2</v>
      </c>
    </row>
    <row r="203" spans="1:10" customHeight="0">
      <c r="A203" s="0">
        <f>HYPERLINK("https://dl.dropboxusercontent.com/scl/fi/yootj3n9fcs3js1lpr72g/2.jpg?rlkey=dt53buwx5we6vg7m5c0094fi6&amp;dl=0","Click to download Image")</f>
      </c>
      <c r="B203" s="0">
        <f>HYPERLINK("https://dl.dropboxusercontent.com/scl/fi/nodk7gqmgele1qrw6nxpq/womens-jersey-size-chartskalani.jpg?rlkey=cyqtov3v0xn4w187lvs1j92ol&amp;dl=0","Click to download SizeChart")</f>
      </c>
      <c r="C203" s="0" t="inlineStr">
        <is>
          <t>Kalani Women's Relaxed Bike Jersey</t>
        </is>
      </c>
      <c r="D203" s="0" t="inlineStr">
        <is>
          <t>'152298</t>
        </is>
      </c>
      <c r="E203" s="0" t="inlineStr">
        <is>
          <t>IOWA KALANI W BK:152298Z-12PK</t>
        </is>
      </c>
      <c r="F203" s="0" t="inlineStr">
        <is>
          <t>'800152298993</t>
        </is>
      </c>
      <c r="G203" s="0" t="inlineStr">
        <is>
          <t>WOMENS</t>
        </is>
      </c>
      <c r="H203" s="0" t="inlineStr">
        <is>
          <t>12 PACK</t>
        </is>
      </c>
      <c r="I203" s="0">
        <v>859.2</v>
      </c>
      <c r="J203" s="0">
        <v>0</v>
      </c>
    </row>
    <row r="204" spans="1:10" customHeight="0">
      <c r="A204" s="0">
        <f>HYPERLINK("https://dl.dropboxusercontent.com/scl/fi/l4p3xmh6fe6e1k3qw9mzl/kalani.jpg?rlkey=5yppmfezdtj3zs1xadzl7jqkr&amp;dl=0","Click to download Image")</f>
      </c>
      <c r="B204" s="0">
        <f>HYPERLINK("https://dl.dropboxusercontent.com/scl/fi/nodk7gqmgele1qrw6nxpq/womens-jersey-size-chartskalani.jpg?rlkey=cyqtov3v0xn4w187lvs1j92ol&amp;dl=0","Click to download SizeChart")</f>
      </c>
      <c r="C204" s="0" t="inlineStr">
        <is>
          <t>Kalani Women's Relaxed Bike Jersey</t>
        </is>
      </c>
      <c r="D204" s="0" t="inlineStr">
        <is>
          <t>'152300</t>
        </is>
      </c>
      <c r="E204" s="0" t="inlineStr">
        <is>
          <t>DRK KALANI W RL:152300A-S</t>
        </is>
      </c>
      <c r="F204" s="0" t="inlineStr">
        <is>
          <t>'817152300045</t>
        </is>
      </c>
      <c r="G204" s="0" t="inlineStr">
        <is>
          <t>WOMENS</t>
        </is>
      </c>
      <c r="H204" s="0" t="inlineStr">
        <is>
          <t>S</t>
        </is>
      </c>
      <c r="I204" s="0">
        <v>89.99</v>
      </c>
      <c r="J204" s="0">
        <v>9</v>
      </c>
    </row>
    <row r="205" spans="1:10" customHeight="0">
      <c r="A205" s="0">
        <f>HYPERLINK("https://dl.dropboxusercontent.com/scl/fi/l4p3xmh6fe6e1k3qw9mzl/kalani.jpg?rlkey=5yppmfezdtj3zs1xadzl7jqkr&amp;dl=0","Click to download Image")</f>
      </c>
      <c r="B205" s="0">
        <f>HYPERLINK("https://dl.dropboxusercontent.com/scl/fi/nodk7gqmgele1qrw6nxpq/womens-jersey-size-chartskalani.jpg?rlkey=cyqtov3v0xn4w187lvs1j92ol&amp;dl=0","Click to download SizeChart")</f>
      </c>
      <c r="C205" s="0" t="inlineStr">
        <is>
          <t>Kalani Women's Relaxed Bike Jersey</t>
        </is>
      </c>
      <c r="D205" s="0" t="inlineStr">
        <is>
          <t>'152300</t>
        </is>
      </c>
      <c r="E205" s="0" t="inlineStr">
        <is>
          <t>DRK KALANI W RL:152300B-M</t>
        </is>
      </c>
      <c r="F205" s="0" t="inlineStr">
        <is>
          <t>'817152300052</t>
        </is>
      </c>
      <c r="G205" s="0" t="inlineStr">
        <is>
          <t>WOMENS</t>
        </is>
      </c>
      <c r="H205" s="0" t="inlineStr">
        <is>
          <t>M</t>
        </is>
      </c>
      <c r="I205" s="0">
        <v>89.99</v>
      </c>
      <c r="J205" s="0">
        <v>13</v>
      </c>
    </row>
    <row r="206" spans="1:10" customHeight="0">
      <c r="A206" s="0">
        <f>HYPERLINK("https://dl.dropboxusercontent.com/scl/fi/l4p3xmh6fe6e1k3qw9mzl/kalani.jpg?rlkey=5yppmfezdtj3zs1xadzl7jqkr&amp;dl=0","Click to download Image")</f>
      </c>
      <c r="B206" s="0">
        <f>HYPERLINK("https://dl.dropboxusercontent.com/scl/fi/nodk7gqmgele1qrw6nxpq/womens-jersey-size-chartskalani.jpg?rlkey=cyqtov3v0xn4w187lvs1j92ol&amp;dl=0","Click to download SizeChart")</f>
      </c>
      <c r="C206" s="0" t="inlineStr">
        <is>
          <t>Kalani Women's Relaxed Bike Jersey</t>
        </is>
      </c>
      <c r="D206" s="0" t="inlineStr">
        <is>
          <t>'152300</t>
        </is>
      </c>
      <c r="E206" s="0" t="inlineStr">
        <is>
          <t>DRK KALANI W RL:152300C-L</t>
        </is>
      </c>
      <c r="F206" s="0" t="inlineStr">
        <is>
          <t>'817152300069</t>
        </is>
      </c>
      <c r="G206" s="0" t="inlineStr">
        <is>
          <t>WOMENS</t>
        </is>
      </c>
      <c r="H206" s="0" t="inlineStr">
        <is>
          <t>L</t>
        </is>
      </c>
      <c r="I206" s="0">
        <v>89.99</v>
      </c>
      <c r="J206" s="0">
        <v>14</v>
      </c>
    </row>
    <row r="207" spans="1:10" customHeight="0">
      <c r="A207" s="0">
        <f>HYPERLINK("https://dl.dropboxusercontent.com/scl/fi/l4p3xmh6fe6e1k3qw9mzl/kalani.jpg?rlkey=5yppmfezdtj3zs1xadzl7jqkr&amp;dl=0","Click to download Image")</f>
      </c>
      <c r="B207" s="0">
        <f>HYPERLINK("https://dl.dropboxusercontent.com/scl/fi/nodk7gqmgele1qrw6nxpq/womens-jersey-size-chartskalani.jpg?rlkey=cyqtov3v0xn4w187lvs1j92ol&amp;dl=0","Click to download SizeChart")</f>
      </c>
      <c r="C207" s="0" t="inlineStr">
        <is>
          <t>Kalani Women's Relaxed Bike Jersey</t>
        </is>
      </c>
      <c r="D207" s="0" t="inlineStr">
        <is>
          <t>'152300</t>
        </is>
      </c>
      <c r="E207" s="0" t="inlineStr">
        <is>
          <t>DRK KALANI W RL:152300D-XL</t>
        </is>
      </c>
      <c r="F207" s="0" t="inlineStr">
        <is>
          <t>'817152300076</t>
        </is>
      </c>
      <c r="G207" s="0" t="inlineStr">
        <is>
          <t>WOMENS</t>
        </is>
      </c>
      <c r="H207" s="0" t="inlineStr">
        <is>
          <t>XL</t>
        </is>
      </c>
      <c r="I207" s="0">
        <v>89.99</v>
      </c>
      <c r="J207" s="0">
        <v>8</v>
      </c>
    </row>
    <row r="208" spans="1:10" customHeight="0">
      <c r="A208" s="0">
        <f>HYPERLINK("https://dl.dropboxusercontent.com/scl/fi/l4p3xmh6fe6e1k3qw9mzl/kalani.jpg?rlkey=5yppmfezdtj3zs1xadzl7jqkr&amp;dl=0","Click to download Image")</f>
      </c>
      <c r="B208" s="0">
        <f>HYPERLINK("https://dl.dropboxusercontent.com/scl/fi/nodk7gqmgele1qrw6nxpq/womens-jersey-size-chartskalani.jpg?rlkey=cyqtov3v0xn4w187lvs1j92ol&amp;dl=0","Click to download SizeChart")</f>
      </c>
      <c r="C208" s="0" t="inlineStr">
        <is>
          <t>Kalani Women's Relaxed Bike Jersey</t>
        </is>
      </c>
      <c r="D208" s="0" t="inlineStr">
        <is>
          <t>'152300</t>
        </is>
      </c>
      <c r="E208" s="0" t="inlineStr">
        <is>
          <t>DRK KALANI W RL:152300E-2XL</t>
        </is>
      </c>
      <c r="F208" s="0" t="inlineStr">
        <is>
          <t>'817152300083</t>
        </is>
      </c>
      <c r="G208" s="0" t="inlineStr">
        <is>
          <t>WOMENS</t>
        </is>
      </c>
      <c r="H208" s="0" t="inlineStr">
        <is>
          <t>2XL</t>
        </is>
      </c>
      <c r="I208" s="0">
        <v>89.99</v>
      </c>
      <c r="J208" s="0">
        <v>3</v>
      </c>
    </row>
    <row r="209" spans="1:10" customHeight="0">
      <c r="A209" s="0">
        <f>HYPERLINK("https://dl.dropboxusercontent.com/scl/fi/l4p3xmh6fe6e1k3qw9mzl/kalani.jpg?rlkey=5yppmfezdtj3zs1xadzl7jqkr&amp;dl=0","Click to download Image")</f>
      </c>
      <c r="B209" s="0">
        <f>HYPERLINK("https://dl.dropboxusercontent.com/scl/fi/nodk7gqmgele1qrw6nxpq/womens-jersey-size-chartskalani.jpg?rlkey=cyqtov3v0xn4w187lvs1j92ol&amp;dl=0","Click to download SizeChart")</f>
      </c>
      <c r="C209" s="0" t="inlineStr">
        <is>
          <t>Kalani Women's Relaxed Bike Jersey</t>
        </is>
      </c>
      <c r="D209" s="0" t="inlineStr">
        <is>
          <t>'152300</t>
        </is>
      </c>
      <c r="E209" s="0" t="inlineStr">
        <is>
          <t>DRK KALANI W RL:152300F-3XL</t>
        </is>
      </c>
      <c r="F209" s="0" t="inlineStr">
        <is>
          <t>'817152300090</t>
        </is>
      </c>
      <c r="G209" s="0" t="inlineStr">
        <is>
          <t>WOMENS</t>
        </is>
      </c>
      <c r="H209" s="0" t="inlineStr">
        <is>
          <t>3XL</t>
        </is>
      </c>
      <c r="I209" s="0">
        <v>89.99</v>
      </c>
      <c r="J209" s="0">
        <v>2</v>
      </c>
    </row>
    <row r="210" spans="1:10" customHeight="0">
      <c r="A210" s="0">
        <f>HYPERLINK("https://dl.dropboxusercontent.com/scl/fi/l4p3xmh6fe6e1k3qw9mzl/kalani.jpg?rlkey=5yppmfezdtj3zs1xadzl7jqkr&amp;dl=0","Click to download Image")</f>
      </c>
      <c r="B210" s="0">
        <f>HYPERLINK("https://dl.dropboxusercontent.com/scl/fi/nodk7gqmgele1qrw6nxpq/womens-jersey-size-chartskalani.jpg?rlkey=cyqtov3v0xn4w187lvs1j92ol&amp;dl=0","Click to download SizeChart")</f>
      </c>
      <c r="C210" s="0" t="inlineStr">
        <is>
          <t>Kalani Women's Relaxed Bike Jersey</t>
        </is>
      </c>
      <c r="D210" s="0" t="inlineStr">
        <is>
          <t>'152300</t>
        </is>
      </c>
      <c r="E210" s="0" t="inlineStr">
        <is>
          <t>DRK KALANI W RL:152300Z-12PK</t>
        </is>
      </c>
      <c r="F210" s="0" t="inlineStr">
        <is>
          <t>'817152300991</t>
        </is>
      </c>
      <c r="G210" s="0" t="inlineStr">
        <is>
          <t>WOMENS</t>
        </is>
      </c>
      <c r="H210" s="0" t="inlineStr">
        <is>
          <t>12 PACK</t>
        </is>
      </c>
      <c r="I210" s="0">
        <v>859.2</v>
      </c>
      <c r="J210" s="0">
        <v>3</v>
      </c>
    </row>
    <row r="211" spans="1:10" customHeight="0">
      <c r="A211" s="0">
        <f>HYPERLINK("https://dl.dropboxusercontent.com/scl/fi/mwpk161psv0t3hgfdrz39/lee.jpg?rlkey=310ciml9a2olzc4xhozron8sr&amp;dl=0","Click to download Image")</f>
      </c>
      <c r="C211" s="0" t="inlineStr">
        <is>
          <t>Authentic Lee Men's Bike Jersey</t>
        </is>
      </c>
      <c r="D211" s="0" t="inlineStr">
        <is>
          <t>'103684</t>
        </is>
      </c>
      <c r="E211" s="0" t="inlineStr">
        <is>
          <t>LEE:103684A-S</t>
        </is>
      </c>
      <c r="F211" s="0" t="inlineStr">
        <is>
          <t>'000000000000</t>
        </is>
      </c>
      <c r="G211" s="0" t="inlineStr">
        <is>
          <t>MENS</t>
        </is>
      </c>
      <c r="H211" s="0" t="inlineStr">
        <is>
          <t>S</t>
        </is>
      </c>
      <c r="I211" s="0">
        <v>49.99</v>
      </c>
      <c r="J211" s="0">
        <v>8</v>
      </c>
    </row>
    <row r="212" spans="1:10" customHeight="0">
      <c r="A212" s="0">
        <f>HYPERLINK("https://dl.dropboxusercontent.com/scl/fi/mwpk161psv0t3hgfdrz39/lee.jpg?rlkey=310ciml9a2olzc4xhozron8sr&amp;dl=0","Click to download Image")</f>
      </c>
      <c r="C212" s="0" t="inlineStr">
        <is>
          <t>Authentic Lee Men's Bike Jersey</t>
        </is>
      </c>
      <c r="D212" s="0" t="inlineStr">
        <is>
          <t>'103684</t>
        </is>
      </c>
      <c r="E212" s="0" t="inlineStr">
        <is>
          <t>LEE:103684B-M</t>
        </is>
      </c>
      <c r="F212" s="0" t="inlineStr">
        <is>
          <t>'000000000000</t>
        </is>
      </c>
      <c r="G212" s="0" t="inlineStr">
        <is>
          <t>MENS</t>
        </is>
      </c>
      <c r="H212" s="0" t="inlineStr">
        <is>
          <t>M</t>
        </is>
      </c>
      <c r="I212" s="0">
        <v>49.99</v>
      </c>
      <c r="J212" s="0">
        <v>8</v>
      </c>
    </row>
    <row r="213" spans="1:10" customHeight="0">
      <c r="A213" s="0">
        <f>HYPERLINK("https://dl.dropboxusercontent.com/scl/fi/mwpk161psv0t3hgfdrz39/lee.jpg?rlkey=310ciml9a2olzc4xhozron8sr&amp;dl=0","Click to download Image")</f>
      </c>
      <c r="C213" s="0" t="inlineStr">
        <is>
          <t>Authentic Lee Men's Bike Jersey</t>
        </is>
      </c>
      <c r="D213" s="0" t="inlineStr">
        <is>
          <t>'103684</t>
        </is>
      </c>
      <c r="E213" s="0" t="inlineStr">
        <is>
          <t>LEE:103684C-L</t>
        </is>
      </c>
      <c r="F213" s="0" t="inlineStr">
        <is>
          <t>'000000000000</t>
        </is>
      </c>
      <c r="G213" s="0" t="inlineStr">
        <is>
          <t>MENS</t>
        </is>
      </c>
      <c r="H213" s="0" t="inlineStr">
        <is>
          <t>L</t>
        </is>
      </c>
      <c r="I213" s="0">
        <v>49.99</v>
      </c>
      <c r="J213" s="0">
        <v>4</v>
      </c>
    </row>
    <row r="214" spans="1:10" customHeight="0">
      <c r="A214" s="0">
        <f>HYPERLINK("https://dl.dropboxusercontent.com/scl/fi/mwpk161psv0t3hgfdrz39/lee.jpg?rlkey=310ciml9a2olzc4xhozron8sr&amp;dl=0","Click to download Image")</f>
      </c>
      <c r="C214" s="0" t="inlineStr">
        <is>
          <t>Authentic Lee Men's Bike Jersey</t>
        </is>
      </c>
      <c r="D214" s="0" t="inlineStr">
        <is>
          <t>'103684</t>
        </is>
      </c>
      <c r="E214" s="0" t="inlineStr">
        <is>
          <t>LEE:103684D-XL</t>
        </is>
      </c>
      <c r="F214" s="0" t="inlineStr">
        <is>
          <t>'000000000000</t>
        </is>
      </c>
      <c r="G214" s="0" t="inlineStr">
        <is>
          <t>MENS</t>
        </is>
      </c>
      <c r="H214" s="0" t="inlineStr">
        <is>
          <t>XL</t>
        </is>
      </c>
      <c r="I214" s="0">
        <v>49.99</v>
      </c>
      <c r="J214" s="0">
        <v>4</v>
      </c>
    </row>
    <row r="215" spans="1:10" customHeight="0">
      <c r="A215" s="0">
        <f>HYPERLINK("https://dl.dropboxusercontent.com/scl/fi/mwpk161psv0t3hgfdrz39/lee.jpg?rlkey=310ciml9a2olzc4xhozron8sr&amp;dl=0","Click to download Image")</f>
      </c>
      <c r="C215" s="0" t="inlineStr">
        <is>
          <t>Authentic Lee Men's Bike Jersey</t>
        </is>
      </c>
      <c r="D215" s="0" t="inlineStr">
        <is>
          <t>'103684</t>
        </is>
      </c>
      <c r="E215" s="0" t="inlineStr">
        <is>
          <t>LEE:103684E-2XL</t>
        </is>
      </c>
      <c r="F215" s="0" t="inlineStr">
        <is>
          <t>'000000000000</t>
        </is>
      </c>
      <c r="G215" s="0" t="inlineStr">
        <is>
          <t>MENS</t>
        </is>
      </c>
      <c r="I215" s="0">
        <v>49.99</v>
      </c>
      <c r="J215" s="0">
        <v>4</v>
      </c>
    </row>
    <row r="216" spans="1:10" customHeight="0">
      <c r="A216" s="0">
        <f>HYPERLINK("https://dl.dropboxusercontent.com/scl/fi/mwpk161psv0t3hgfdrz39/lee.jpg?rlkey=310ciml9a2olzc4xhozron8sr&amp;dl=0","Click to download Image")</f>
      </c>
      <c r="C216" s="0" t="inlineStr">
        <is>
          <t>Authentic Lee Men's Bike Jersey</t>
        </is>
      </c>
      <c r="D216" s="0" t="inlineStr">
        <is>
          <t>'103684</t>
        </is>
      </c>
      <c r="E216" s="0" t="inlineStr">
        <is>
          <t>LEE:103684F-3XL</t>
        </is>
      </c>
      <c r="F216" s="0" t="inlineStr">
        <is>
          <t>'000000000000</t>
        </is>
      </c>
      <c r="G216" s="0" t="inlineStr">
        <is>
          <t>MENS</t>
        </is>
      </c>
      <c r="I216" s="0">
        <v>49.99</v>
      </c>
      <c r="J216" s="0">
        <v>3</v>
      </c>
    </row>
    <row r="217" spans="1:10" customHeight="0">
      <c r="A217" s="0">
        <f>HYPERLINK("https://dl.dropboxusercontent.com/scl/fi/irui9ui0ctqm28qjb3yva/114000-af.jpg?rlkey=8uuovyd0q0qlmwhlsi5ycwfsj&amp;dl=0","Click to download Image")</f>
      </c>
      <c r="B217" s="0">
        <f>HYPERLINK("https://dl.dropboxusercontent.com/scl/fi/81my1mw0ytoe6n9g9ac0t/jersey-size-chartskendrick.jpg?rlkey=7i6vc909mfkvcasgjg4zt9hqw&amp;dl=0","Click to download SizeChart")</f>
      </c>
      <c r="C217" s="0" t="inlineStr">
        <is>
          <t>Hugh Men's Relaxed Bike Jersey</t>
        </is>
      </c>
      <c r="D217" s="0" t="inlineStr">
        <is>
          <t>'114000</t>
        </is>
      </c>
      <c r="E217" s="0" t="inlineStr">
        <is>
          <t>UNI HUGH MENS PURPLE:114000A - S</t>
        </is>
      </c>
      <c r="F217" s="0" t="inlineStr">
        <is>
          <t>'802114000040</t>
        </is>
      </c>
      <c r="G217" s="0" t="inlineStr">
        <is>
          <t>MENS</t>
        </is>
      </c>
      <c r="H217" s="0" t="inlineStr">
        <is>
          <t>S</t>
        </is>
      </c>
      <c r="I217" s="0">
        <v>64.99</v>
      </c>
      <c r="J217" s="0">
        <v>6</v>
      </c>
    </row>
    <row r="218" spans="1:10" customHeight="0">
      <c r="A218" s="0">
        <f>HYPERLINK("https://dl.dropboxusercontent.com/scl/fi/irui9ui0ctqm28qjb3yva/114000-af.jpg?rlkey=8uuovyd0q0qlmwhlsi5ycwfsj&amp;dl=0","Click to download Image")</f>
      </c>
      <c r="B218" s="0">
        <f>HYPERLINK("https://dl.dropboxusercontent.com/scl/fi/81my1mw0ytoe6n9g9ac0t/jersey-size-chartskendrick.jpg?rlkey=7i6vc909mfkvcasgjg4zt9hqw&amp;dl=0","Click to download SizeChart")</f>
      </c>
      <c r="C218" s="0" t="inlineStr">
        <is>
          <t>Hugh Men's Relaxed Bike Jersey</t>
        </is>
      </c>
      <c r="D218" s="0" t="inlineStr">
        <is>
          <t>'114000</t>
        </is>
      </c>
      <c r="E218" s="0" t="inlineStr">
        <is>
          <t>UNI HUGH MENS PURPLE:114000B - M</t>
        </is>
      </c>
      <c r="F218" s="0" t="inlineStr">
        <is>
          <t>'802114000057</t>
        </is>
      </c>
      <c r="G218" s="0" t="inlineStr">
        <is>
          <t>MENS</t>
        </is>
      </c>
      <c r="H218" s="0" t="inlineStr">
        <is>
          <t>M</t>
        </is>
      </c>
      <c r="I218" s="0">
        <v>64.99</v>
      </c>
      <c r="J218" s="0">
        <v>10</v>
      </c>
    </row>
    <row r="219" spans="1:10" customHeight="0">
      <c r="A219" s="0">
        <f>HYPERLINK("https://dl.dropboxusercontent.com/scl/fi/irui9ui0ctqm28qjb3yva/114000-af.jpg?rlkey=8uuovyd0q0qlmwhlsi5ycwfsj&amp;dl=0","Click to download Image")</f>
      </c>
      <c r="B219" s="0">
        <f>HYPERLINK("https://dl.dropboxusercontent.com/scl/fi/81my1mw0ytoe6n9g9ac0t/jersey-size-chartskendrick.jpg?rlkey=7i6vc909mfkvcasgjg4zt9hqw&amp;dl=0","Click to download SizeChart")</f>
      </c>
      <c r="C219" s="0" t="inlineStr">
        <is>
          <t>Hugh Men's Relaxed Bike Jersey</t>
        </is>
      </c>
      <c r="D219" s="0" t="inlineStr">
        <is>
          <t>'114000</t>
        </is>
      </c>
      <c r="E219" s="0" t="inlineStr">
        <is>
          <t>UNI HUGH MENS PURPLE:114000C - L</t>
        </is>
      </c>
      <c r="F219" s="0" t="inlineStr">
        <is>
          <t>'802114000064</t>
        </is>
      </c>
      <c r="G219" s="0" t="inlineStr">
        <is>
          <t>MENS</t>
        </is>
      </c>
      <c r="H219" s="0" t="inlineStr">
        <is>
          <t>L</t>
        </is>
      </c>
      <c r="I219" s="0">
        <v>64.99</v>
      </c>
      <c r="J219" s="0">
        <v>12</v>
      </c>
    </row>
    <row r="220" spans="1:10" customHeight="0">
      <c r="A220" s="0">
        <f>HYPERLINK("https://dl.dropboxusercontent.com/scl/fi/irui9ui0ctqm28qjb3yva/114000-af.jpg?rlkey=8uuovyd0q0qlmwhlsi5ycwfsj&amp;dl=0","Click to download Image")</f>
      </c>
      <c r="B220" s="0">
        <f>HYPERLINK("https://dl.dropboxusercontent.com/scl/fi/81my1mw0ytoe6n9g9ac0t/jersey-size-chartskendrick.jpg?rlkey=7i6vc909mfkvcasgjg4zt9hqw&amp;dl=0","Click to download SizeChart")</f>
      </c>
      <c r="C220" s="0" t="inlineStr">
        <is>
          <t>Hugh Men's Relaxed Bike Jersey</t>
        </is>
      </c>
      <c r="D220" s="0" t="inlineStr">
        <is>
          <t>'114000</t>
        </is>
      </c>
      <c r="E220" s="0" t="inlineStr">
        <is>
          <t>UNI HUGH MENS PURPLE:114000D - XL</t>
        </is>
      </c>
      <c r="F220" s="0" t="inlineStr">
        <is>
          <t>'802114000071</t>
        </is>
      </c>
      <c r="G220" s="0" t="inlineStr">
        <is>
          <t>MENS</t>
        </is>
      </c>
      <c r="H220" s="0" t="inlineStr">
        <is>
          <t>XL</t>
        </is>
      </c>
      <c r="I220" s="0">
        <v>64.99</v>
      </c>
      <c r="J220" s="0">
        <v>14</v>
      </c>
    </row>
    <row r="221" spans="1:10" customHeight="0">
      <c r="A221" s="0">
        <f>HYPERLINK("https://dl.dropboxusercontent.com/scl/fi/irui9ui0ctqm28qjb3yva/114000-af.jpg?rlkey=8uuovyd0q0qlmwhlsi5ycwfsj&amp;dl=0","Click to download Image")</f>
      </c>
      <c r="B221" s="0">
        <f>HYPERLINK("https://dl.dropboxusercontent.com/scl/fi/81my1mw0ytoe6n9g9ac0t/jersey-size-chartskendrick.jpg?rlkey=7i6vc909mfkvcasgjg4zt9hqw&amp;dl=0","Click to download SizeChart")</f>
      </c>
      <c r="C221" s="0" t="inlineStr">
        <is>
          <t>Hugh Men's Relaxed Bike Jersey</t>
        </is>
      </c>
      <c r="D221" s="0" t="inlineStr">
        <is>
          <t>'114000</t>
        </is>
      </c>
      <c r="E221" s="0" t="inlineStr">
        <is>
          <t>UNI HUGH MENS PURPLE:114000E - 2XL</t>
        </is>
      </c>
      <c r="F221" s="0" t="inlineStr">
        <is>
          <t>'802114000088</t>
        </is>
      </c>
      <c r="G221" s="0" t="inlineStr">
        <is>
          <t>MENS</t>
        </is>
      </c>
      <c r="H221" s="0" t="inlineStr">
        <is>
          <t>2XL</t>
        </is>
      </c>
      <c r="I221" s="0">
        <v>66.99</v>
      </c>
      <c r="J221" s="0">
        <v>8</v>
      </c>
    </row>
    <row r="222" spans="1:10" customHeight="0">
      <c r="A222" s="0">
        <f>HYPERLINK("https://dl.dropboxusercontent.com/scl/fi/irui9ui0ctqm28qjb3yva/114000-af.jpg?rlkey=8uuovyd0q0qlmwhlsi5ycwfsj&amp;dl=0","Click to download Image")</f>
      </c>
      <c r="B222" s="0">
        <f>HYPERLINK("https://dl.dropboxusercontent.com/scl/fi/81my1mw0ytoe6n9g9ac0t/jersey-size-chartskendrick.jpg?rlkey=7i6vc909mfkvcasgjg4zt9hqw&amp;dl=0","Click to download SizeChart")</f>
      </c>
      <c r="C222" s="0" t="inlineStr">
        <is>
          <t>Hugh Men's Relaxed Bike Jersey</t>
        </is>
      </c>
      <c r="D222" s="0" t="inlineStr">
        <is>
          <t>'114000</t>
        </is>
      </c>
      <c r="E222" s="0" t="inlineStr">
        <is>
          <t>UNI HUGH MENS PURPLE:114000F - 3XL</t>
        </is>
      </c>
      <c r="F222" s="0" t="inlineStr">
        <is>
          <t>'802114000095</t>
        </is>
      </c>
      <c r="G222" s="0" t="inlineStr">
        <is>
          <t>MENS</t>
        </is>
      </c>
      <c r="H222" s="0" t="inlineStr">
        <is>
          <t>3XL</t>
        </is>
      </c>
      <c r="I222" s="0">
        <v>66.99</v>
      </c>
      <c r="J222" s="0">
        <v>4</v>
      </c>
    </row>
    <row r="223" spans="1:10" customHeight="0">
      <c r="A223" s="0">
        <f>HYPERLINK("https://dl.dropboxusercontent.com/scl/fi/qa0952sowoedcs0gbpq9q/114005-af.jpg?rlkey=6pqiwi38hhkj2qmiu2bwess68&amp;dl=0","Click to download Image")</f>
      </c>
      <c r="B223" s="0">
        <f>HYPERLINK("https://dl.dropboxusercontent.com/scl/fi/81my1mw0ytoe6n9g9ac0t/jersey-size-chartskendrick.jpg?rlkey=7i6vc909mfkvcasgjg4zt9hqw&amp;dl=0","Click to download SizeChart")</f>
      </c>
      <c r="C223" s="0" t="inlineStr">
        <is>
          <t>Hugh Men's Relaxed Bike Jersey</t>
        </is>
      </c>
      <c r="D223" s="0" t="inlineStr">
        <is>
          <t>'114005</t>
        </is>
      </c>
      <c r="E223" s="0" t="inlineStr">
        <is>
          <t>ISU HUGH MENS CARDINAL:114005A - S</t>
        </is>
      </c>
      <c r="F223" s="0" t="inlineStr">
        <is>
          <t>'801114005048</t>
        </is>
      </c>
      <c r="G223" s="0" t="inlineStr">
        <is>
          <t>MENS</t>
        </is>
      </c>
      <c r="H223" s="0" t="inlineStr">
        <is>
          <t>S</t>
        </is>
      </c>
      <c r="I223" s="0">
        <v>64.99</v>
      </c>
      <c r="J223" s="0">
        <v>7</v>
      </c>
    </row>
    <row r="224" spans="1:10" customHeight="0">
      <c r="A224" s="0">
        <f>HYPERLINK("https://dl.dropboxusercontent.com/scl/fi/qa0952sowoedcs0gbpq9q/114005-af.jpg?rlkey=6pqiwi38hhkj2qmiu2bwess68&amp;dl=0","Click to download Image")</f>
      </c>
      <c r="B224" s="0">
        <f>HYPERLINK("https://dl.dropboxusercontent.com/scl/fi/81my1mw0ytoe6n9g9ac0t/jersey-size-chartskendrick.jpg?rlkey=7i6vc909mfkvcasgjg4zt9hqw&amp;dl=0","Click to download SizeChart")</f>
      </c>
      <c r="C224" s="0" t="inlineStr">
        <is>
          <t>Hugh Men's Relaxed Bike Jersey</t>
        </is>
      </c>
      <c r="D224" s="0" t="inlineStr">
        <is>
          <t>'114005</t>
        </is>
      </c>
      <c r="E224" s="0" t="inlineStr">
        <is>
          <t>ISU HUGH MENS CARDINAL:114005B - M</t>
        </is>
      </c>
      <c r="F224" s="0" t="inlineStr">
        <is>
          <t>'801114005055</t>
        </is>
      </c>
      <c r="G224" s="0" t="inlineStr">
        <is>
          <t>MENS</t>
        </is>
      </c>
      <c r="H224" s="0" t="inlineStr">
        <is>
          <t>M</t>
        </is>
      </c>
      <c r="I224" s="0">
        <v>64.99</v>
      </c>
      <c r="J224" s="0">
        <v>18</v>
      </c>
    </row>
    <row r="225" spans="1:10" customHeight="0">
      <c r="A225" s="0">
        <f>HYPERLINK("https://dl.dropboxusercontent.com/scl/fi/qa0952sowoedcs0gbpq9q/114005-af.jpg?rlkey=6pqiwi38hhkj2qmiu2bwess68&amp;dl=0","Click to download Image")</f>
      </c>
      <c r="B225" s="0">
        <f>HYPERLINK("https://dl.dropboxusercontent.com/scl/fi/81my1mw0ytoe6n9g9ac0t/jersey-size-chartskendrick.jpg?rlkey=7i6vc909mfkvcasgjg4zt9hqw&amp;dl=0","Click to download SizeChart")</f>
      </c>
      <c r="C225" s="0" t="inlineStr">
        <is>
          <t>Hugh Men's Relaxed Bike Jersey</t>
        </is>
      </c>
      <c r="D225" s="0" t="inlineStr">
        <is>
          <t>'114005</t>
        </is>
      </c>
      <c r="E225" s="0" t="inlineStr">
        <is>
          <t>ISU HUGH MENS CARDINAL:114005C - L</t>
        </is>
      </c>
      <c r="F225" s="0" t="inlineStr">
        <is>
          <t>'801114005062</t>
        </is>
      </c>
      <c r="G225" s="0" t="inlineStr">
        <is>
          <t>MENS</t>
        </is>
      </c>
      <c r="H225" s="0" t="inlineStr">
        <is>
          <t>L</t>
        </is>
      </c>
      <c r="I225" s="0">
        <v>64.99</v>
      </c>
      <c r="J225" s="0">
        <v>5</v>
      </c>
    </row>
    <row r="226" spans="1:10" customHeight="0">
      <c r="A226" s="0">
        <f>HYPERLINK("https://dl.dropboxusercontent.com/scl/fi/qa0952sowoedcs0gbpq9q/114005-af.jpg?rlkey=6pqiwi38hhkj2qmiu2bwess68&amp;dl=0","Click to download Image")</f>
      </c>
      <c r="B226" s="0">
        <f>HYPERLINK("https://dl.dropboxusercontent.com/scl/fi/81my1mw0ytoe6n9g9ac0t/jersey-size-chartskendrick.jpg?rlkey=7i6vc909mfkvcasgjg4zt9hqw&amp;dl=0","Click to download SizeChart")</f>
      </c>
      <c r="C226" s="0" t="inlineStr">
        <is>
          <t>Hugh Men's Relaxed Bike Jersey</t>
        </is>
      </c>
      <c r="D226" s="0" t="inlineStr">
        <is>
          <t>'114005</t>
        </is>
      </c>
      <c r="E226" s="0" t="inlineStr">
        <is>
          <t>ISU HUGH MENS CARDINAL:114005D - XL</t>
        </is>
      </c>
      <c r="F226" s="0" t="inlineStr">
        <is>
          <t>'801114005079</t>
        </is>
      </c>
      <c r="G226" s="0" t="inlineStr">
        <is>
          <t>MENS</t>
        </is>
      </c>
      <c r="H226" s="0" t="inlineStr">
        <is>
          <t>XL</t>
        </is>
      </c>
      <c r="I226" s="0">
        <v>64.99</v>
      </c>
      <c r="J226" s="0">
        <v>15</v>
      </c>
    </row>
    <row r="227" spans="1:10" customHeight="0">
      <c r="A227" s="0">
        <f>HYPERLINK("https://dl.dropboxusercontent.com/scl/fi/qa0952sowoedcs0gbpq9q/114005-af.jpg?rlkey=6pqiwi38hhkj2qmiu2bwess68&amp;dl=0","Click to download Image")</f>
      </c>
      <c r="B227" s="0">
        <f>HYPERLINK("https://dl.dropboxusercontent.com/scl/fi/81my1mw0ytoe6n9g9ac0t/jersey-size-chartskendrick.jpg?rlkey=7i6vc909mfkvcasgjg4zt9hqw&amp;dl=0","Click to download SizeChart")</f>
      </c>
      <c r="C227" s="0" t="inlineStr">
        <is>
          <t>Hugh Men's Relaxed Bike Jersey</t>
        </is>
      </c>
      <c r="D227" s="0" t="inlineStr">
        <is>
          <t>'114005</t>
        </is>
      </c>
      <c r="E227" s="0" t="inlineStr">
        <is>
          <t>ISU HUGH MENS CARDINAL:114005E - 2XL</t>
        </is>
      </c>
      <c r="F227" s="0" t="inlineStr">
        <is>
          <t>'801114005086</t>
        </is>
      </c>
      <c r="G227" s="0" t="inlineStr">
        <is>
          <t>MENS</t>
        </is>
      </c>
      <c r="H227" s="0" t="inlineStr">
        <is>
          <t>2XL</t>
        </is>
      </c>
      <c r="I227" s="0">
        <v>66.99</v>
      </c>
      <c r="J227" s="0">
        <v>4</v>
      </c>
    </row>
    <row r="228" spans="1:10" customHeight="0">
      <c r="A228" s="0">
        <f>HYPERLINK("https://dl.dropboxusercontent.com/scl/fi/qa0952sowoedcs0gbpq9q/114005-af.jpg?rlkey=6pqiwi38hhkj2qmiu2bwess68&amp;dl=0","Click to download Image")</f>
      </c>
      <c r="B228" s="0">
        <f>HYPERLINK("https://dl.dropboxusercontent.com/scl/fi/81my1mw0ytoe6n9g9ac0t/jersey-size-chartskendrick.jpg?rlkey=7i6vc909mfkvcasgjg4zt9hqw&amp;dl=0","Click to download SizeChart")</f>
      </c>
      <c r="C228" s="0" t="inlineStr">
        <is>
          <t>Hugh Men's Relaxed Bike Jersey</t>
        </is>
      </c>
      <c r="D228" s="0" t="inlineStr">
        <is>
          <t>'114005</t>
        </is>
      </c>
      <c r="E228" s="0" t="inlineStr">
        <is>
          <t>ISU HUGH MENS CARDINAL:114005F - 3XL</t>
        </is>
      </c>
      <c r="F228" s="0" t="inlineStr">
        <is>
          <t>'801114005093</t>
        </is>
      </c>
      <c r="G228" s="0" t="inlineStr">
        <is>
          <t>MENS</t>
        </is>
      </c>
      <c r="H228" s="0" t="inlineStr">
        <is>
          <t>3XL</t>
        </is>
      </c>
      <c r="I228" s="0">
        <v>66.99</v>
      </c>
      <c r="J228" s="0">
        <v>3</v>
      </c>
    </row>
    <row r="229" spans="1:10" customHeight="0">
      <c r="A229" s="0">
        <f>HYPERLINK("https://dl.dropboxusercontent.com/scl/fi/bbtqdyatuusftgghw7j7b/112585-af.jpg?rlkey=2spoopvbp0b38x5wihyv0t8z7&amp;dl=0","Click to download Image")</f>
      </c>
      <c r="B229" s="0">
        <f>HYPERLINK("https://dl.dropboxusercontent.com/scl/fi/81my1mw0ytoe6n9g9ac0t/jersey-size-chartskendrick.jpg?rlkey=7i6vc909mfkvcasgjg4zt9hqw&amp;dl=0","Click to download SizeChart")</f>
      </c>
      <c r="C229" s="0" t="inlineStr">
        <is>
          <t>Hugh Men's Relaxed Bike Jersey</t>
        </is>
      </c>
      <c r="D229" s="0" t="inlineStr">
        <is>
          <t>'112585</t>
        </is>
      </c>
      <c r="E229" s="0" t="inlineStr">
        <is>
          <t>IOWA HUGH MENS BLACK:112585A - S</t>
        </is>
      </c>
      <c r="F229" s="0" t="inlineStr">
        <is>
          <t>'800112585040</t>
        </is>
      </c>
      <c r="G229" s="0" t="inlineStr">
        <is>
          <t>MENS</t>
        </is>
      </c>
      <c r="H229" s="0" t="inlineStr">
        <is>
          <t>S</t>
        </is>
      </c>
      <c r="I229" s="0">
        <v>64.99</v>
      </c>
      <c r="J229" s="0">
        <v>15</v>
      </c>
    </row>
    <row r="230" spans="1:10" customHeight="0">
      <c r="A230" s="0">
        <f>HYPERLINK("https://dl.dropboxusercontent.com/scl/fi/bbtqdyatuusftgghw7j7b/112585-af.jpg?rlkey=2spoopvbp0b38x5wihyv0t8z7&amp;dl=0","Click to download Image")</f>
      </c>
      <c r="B230" s="0">
        <f>HYPERLINK("https://dl.dropboxusercontent.com/scl/fi/81my1mw0ytoe6n9g9ac0t/jersey-size-chartskendrick.jpg?rlkey=7i6vc909mfkvcasgjg4zt9hqw&amp;dl=0","Click to download SizeChart")</f>
      </c>
      <c r="C230" s="0" t="inlineStr">
        <is>
          <t>Hugh Men's Relaxed Bike Jersey</t>
        </is>
      </c>
      <c r="D230" s="0" t="inlineStr">
        <is>
          <t>'112585</t>
        </is>
      </c>
      <c r="E230" s="0" t="inlineStr">
        <is>
          <t>IOWA HUGH MENS BLACK:112585B - M</t>
        </is>
      </c>
      <c r="F230" s="0" t="inlineStr">
        <is>
          <t>'800112585057</t>
        </is>
      </c>
      <c r="G230" s="0" t="inlineStr">
        <is>
          <t>MENS</t>
        </is>
      </c>
      <c r="H230" s="0" t="inlineStr">
        <is>
          <t>M</t>
        </is>
      </c>
      <c r="I230" s="0">
        <v>64.99</v>
      </c>
      <c r="J230" s="0">
        <v>13</v>
      </c>
    </row>
    <row r="231" spans="1:10" customHeight="0">
      <c r="A231" s="0">
        <f>HYPERLINK("https://dl.dropboxusercontent.com/scl/fi/bbtqdyatuusftgghw7j7b/112585-af.jpg?rlkey=2spoopvbp0b38x5wihyv0t8z7&amp;dl=0","Click to download Image")</f>
      </c>
      <c r="B231" s="0">
        <f>HYPERLINK("https://dl.dropboxusercontent.com/scl/fi/81my1mw0ytoe6n9g9ac0t/jersey-size-chartskendrick.jpg?rlkey=7i6vc909mfkvcasgjg4zt9hqw&amp;dl=0","Click to download SizeChart")</f>
      </c>
      <c r="C231" s="0" t="inlineStr">
        <is>
          <t>Hugh Men's Relaxed Bike Jersey</t>
        </is>
      </c>
      <c r="D231" s="0" t="inlineStr">
        <is>
          <t>'112585</t>
        </is>
      </c>
      <c r="E231" s="0" t="inlineStr">
        <is>
          <t>IOWA HUGH MENS BLACK:112585C - L</t>
        </is>
      </c>
      <c r="F231" s="0" t="inlineStr">
        <is>
          <t>'800112585064</t>
        </is>
      </c>
      <c r="G231" s="0" t="inlineStr">
        <is>
          <t>MENS</t>
        </is>
      </c>
      <c r="H231" s="0" t="inlineStr">
        <is>
          <t>L</t>
        </is>
      </c>
      <c r="I231" s="0">
        <v>64.99</v>
      </c>
      <c r="J231" s="0">
        <v>0</v>
      </c>
    </row>
    <row r="232" spans="1:10" customHeight="0">
      <c r="A232" s="0">
        <f>HYPERLINK("https://dl.dropboxusercontent.com/scl/fi/bbtqdyatuusftgghw7j7b/112585-af.jpg?rlkey=2spoopvbp0b38x5wihyv0t8z7&amp;dl=0","Click to download Image")</f>
      </c>
      <c r="B232" s="0">
        <f>HYPERLINK("https://dl.dropboxusercontent.com/scl/fi/81my1mw0ytoe6n9g9ac0t/jersey-size-chartskendrick.jpg?rlkey=7i6vc909mfkvcasgjg4zt9hqw&amp;dl=0","Click to download SizeChart")</f>
      </c>
      <c r="C232" s="0" t="inlineStr">
        <is>
          <t>Hugh Men's Relaxed Bike Jersey</t>
        </is>
      </c>
      <c r="D232" s="0" t="inlineStr">
        <is>
          <t>'112585</t>
        </is>
      </c>
      <c r="E232" s="0" t="inlineStr">
        <is>
          <t>IOWA HUGH MENS BLACK:112585D - XL</t>
        </is>
      </c>
      <c r="F232" s="0" t="inlineStr">
        <is>
          <t>'800112585071</t>
        </is>
      </c>
      <c r="G232" s="0" t="inlineStr">
        <is>
          <t>MENS</t>
        </is>
      </c>
      <c r="H232" s="0" t="inlineStr">
        <is>
          <t>XL</t>
        </is>
      </c>
      <c r="I232" s="0">
        <v>64.99</v>
      </c>
      <c r="J232" s="0">
        <v>12</v>
      </c>
    </row>
    <row r="233" spans="1:10" customHeight="0">
      <c r="A233" s="0">
        <f>HYPERLINK("https://dl.dropboxusercontent.com/scl/fi/bbtqdyatuusftgghw7j7b/112585-af.jpg?rlkey=2spoopvbp0b38x5wihyv0t8z7&amp;dl=0","Click to download Image")</f>
      </c>
      <c r="B233" s="0">
        <f>HYPERLINK("https://dl.dropboxusercontent.com/scl/fi/81my1mw0ytoe6n9g9ac0t/jersey-size-chartskendrick.jpg?rlkey=7i6vc909mfkvcasgjg4zt9hqw&amp;dl=0","Click to download SizeChart")</f>
      </c>
      <c r="C233" s="0" t="inlineStr">
        <is>
          <t>Hugh Men's Relaxed Bike Jersey</t>
        </is>
      </c>
      <c r="D233" s="0" t="inlineStr">
        <is>
          <t>'112585</t>
        </is>
      </c>
      <c r="E233" s="0" t="inlineStr">
        <is>
          <t>IOWA HUGH MENS BLACK:112585E - 2XL</t>
        </is>
      </c>
      <c r="F233" s="0" t="inlineStr">
        <is>
          <t>'800112585088</t>
        </is>
      </c>
      <c r="G233" s="0" t="inlineStr">
        <is>
          <t>MENS</t>
        </is>
      </c>
      <c r="H233" s="0" t="inlineStr">
        <is>
          <t>2XL</t>
        </is>
      </c>
      <c r="I233" s="0">
        <v>64.99</v>
      </c>
      <c r="J233" s="0">
        <v>8</v>
      </c>
    </row>
    <row r="234" spans="1:10" customHeight="0">
      <c r="A234" s="0">
        <f>HYPERLINK("https://dl.dropboxusercontent.com/scl/fi/bbtqdyatuusftgghw7j7b/112585-af.jpg?rlkey=2spoopvbp0b38x5wihyv0t8z7&amp;dl=0","Click to download Image")</f>
      </c>
      <c r="B234" s="0">
        <f>HYPERLINK("https://dl.dropboxusercontent.com/scl/fi/81my1mw0ytoe6n9g9ac0t/jersey-size-chartskendrick.jpg?rlkey=7i6vc909mfkvcasgjg4zt9hqw&amp;dl=0","Click to download SizeChart")</f>
      </c>
      <c r="C234" s="0" t="inlineStr">
        <is>
          <t>Hugh Men's Relaxed Bike Jersey</t>
        </is>
      </c>
      <c r="D234" s="0" t="inlineStr">
        <is>
          <t>'112585</t>
        </is>
      </c>
      <c r="E234" s="0" t="inlineStr">
        <is>
          <t>IOWA HUGH MENS BLACK:112585F - 3XL</t>
        </is>
      </c>
      <c r="F234" s="0" t="inlineStr">
        <is>
          <t>'800112585095</t>
        </is>
      </c>
      <c r="G234" s="0" t="inlineStr">
        <is>
          <t>MENS</t>
        </is>
      </c>
      <c r="H234" s="0" t="inlineStr">
        <is>
          <t>3XL</t>
        </is>
      </c>
      <c r="I234" s="0">
        <v>64.99</v>
      </c>
      <c r="J234" s="0">
        <v>4</v>
      </c>
    </row>
    <row r="235" spans="1:10" customHeight="0">
      <c r="A235" s="0">
        <f>HYPERLINK("https://dl.dropboxusercontent.com/scl/fi/vl07z7ums94gk72fmyxli/hillary3.jpg?rlkey=dzcbpjfh2qut4tli3yuo1jy7e&amp;dl=0","Click to download Image")</f>
      </c>
      <c r="B235" s="0">
        <f>HYPERLINK("https://dl.dropboxusercontent.com/scl/fi/x25wxjxvkv3n14gkiobq6/womens-jersey-size-chartskalani.jpg?rlkey=0n4tmnx7r2p9pgf8yj6z2quo8&amp;dl=0","Click to download SizeChart")</f>
      </c>
      <c r="C235" s="0" t="inlineStr">
        <is>
          <t>Hillary Women's Relaxed Bike Jersey</t>
        </is>
      </c>
      <c r="D235" s="0" t="inlineStr">
        <is>
          <t>'112584</t>
        </is>
      </c>
      <c r="E235" s="0" t="inlineStr">
        <is>
          <t>IOWA HILLARY BLACK:112584A-S</t>
        </is>
      </c>
      <c r="F235" s="0" t="inlineStr">
        <is>
          <t>'800112584043</t>
        </is>
      </c>
      <c r="G235" s="0" t="inlineStr">
        <is>
          <t>WOMENS</t>
        </is>
      </c>
      <c r="H235" s="0" t="inlineStr">
        <is>
          <t>S</t>
        </is>
      </c>
      <c r="I235" s="0">
        <v>64.99</v>
      </c>
      <c r="J235" s="0">
        <v>38</v>
      </c>
    </row>
    <row r="236" spans="1:10" customHeight="0">
      <c r="A236" s="0">
        <f>HYPERLINK("https://dl.dropboxusercontent.com/scl/fi/vl07z7ums94gk72fmyxli/hillary3.jpg?rlkey=dzcbpjfh2qut4tli3yuo1jy7e&amp;dl=0","Click to download Image")</f>
      </c>
      <c r="B236" s="0">
        <f>HYPERLINK("https://dl.dropboxusercontent.com/scl/fi/x25wxjxvkv3n14gkiobq6/womens-jersey-size-chartskalani.jpg?rlkey=0n4tmnx7r2p9pgf8yj6z2quo8&amp;dl=0","Click to download SizeChart")</f>
      </c>
      <c r="C236" s="0" t="inlineStr">
        <is>
          <t>Hillary Women's Relaxed Bike Jersey</t>
        </is>
      </c>
      <c r="D236" s="0" t="inlineStr">
        <is>
          <t>'112584</t>
        </is>
      </c>
      <c r="E236" s="0" t="inlineStr">
        <is>
          <t>IOWA HILLARY BLACK:112584B-M</t>
        </is>
      </c>
      <c r="F236" s="0" t="inlineStr">
        <is>
          <t>'800112584050</t>
        </is>
      </c>
      <c r="G236" s="0" t="inlineStr">
        <is>
          <t>WOMENS</t>
        </is>
      </c>
      <c r="H236" s="0" t="inlineStr">
        <is>
          <t>M</t>
        </is>
      </c>
      <c r="I236" s="0">
        <v>64.99</v>
      </c>
      <c r="J236" s="0">
        <v>48</v>
      </c>
    </row>
    <row r="237" spans="1:10" customHeight="0">
      <c r="A237" s="0">
        <f>HYPERLINK("https://dl.dropboxusercontent.com/scl/fi/vl07z7ums94gk72fmyxli/hillary3.jpg?rlkey=dzcbpjfh2qut4tli3yuo1jy7e&amp;dl=0","Click to download Image")</f>
      </c>
      <c r="B237" s="0">
        <f>HYPERLINK("https://dl.dropboxusercontent.com/scl/fi/x25wxjxvkv3n14gkiobq6/womens-jersey-size-chartskalani.jpg?rlkey=0n4tmnx7r2p9pgf8yj6z2quo8&amp;dl=0","Click to download SizeChart")</f>
      </c>
      <c r="C237" s="0" t="inlineStr">
        <is>
          <t>Hillary Women's Relaxed Bike Jersey</t>
        </is>
      </c>
      <c r="D237" s="0" t="inlineStr">
        <is>
          <t>'112584</t>
        </is>
      </c>
      <c r="E237" s="0" t="inlineStr">
        <is>
          <t>IOWA HILLARY BLACK:112584C-L</t>
        </is>
      </c>
      <c r="F237" s="0" t="inlineStr">
        <is>
          <t>'800112584067</t>
        </is>
      </c>
      <c r="G237" s="0" t="inlineStr">
        <is>
          <t>WOMENS</t>
        </is>
      </c>
      <c r="H237" s="0" t="inlineStr">
        <is>
          <t>L</t>
        </is>
      </c>
      <c r="I237" s="0">
        <v>64.99</v>
      </c>
      <c r="J237" s="0">
        <v>46</v>
      </c>
    </row>
    <row r="238" spans="1:10" customHeight="0">
      <c r="A238" s="0">
        <f>HYPERLINK("https://dl.dropboxusercontent.com/scl/fi/vl07z7ums94gk72fmyxli/hillary3.jpg?rlkey=dzcbpjfh2qut4tli3yuo1jy7e&amp;dl=0","Click to download Image")</f>
      </c>
      <c r="B238" s="0">
        <f>HYPERLINK("https://dl.dropboxusercontent.com/scl/fi/x25wxjxvkv3n14gkiobq6/womens-jersey-size-chartskalani.jpg?rlkey=0n4tmnx7r2p9pgf8yj6z2quo8&amp;dl=0","Click to download SizeChart")</f>
      </c>
      <c r="C238" s="0" t="inlineStr">
        <is>
          <t>Hillary Women's Relaxed Bike Jersey</t>
        </is>
      </c>
      <c r="D238" s="0" t="inlineStr">
        <is>
          <t>'112584</t>
        </is>
      </c>
      <c r="E238" s="0" t="inlineStr">
        <is>
          <t>IOWA HILLARY BLACK:112584D-XL</t>
        </is>
      </c>
      <c r="F238" s="0" t="inlineStr">
        <is>
          <t>'800112584074</t>
        </is>
      </c>
      <c r="G238" s="0" t="inlineStr">
        <is>
          <t>WOMENS</t>
        </is>
      </c>
      <c r="H238" s="0" t="inlineStr">
        <is>
          <t>XL</t>
        </is>
      </c>
      <c r="I238" s="0">
        <v>64.99</v>
      </c>
      <c r="J238" s="0">
        <v>33</v>
      </c>
    </row>
    <row r="239" spans="1:10" customHeight="0">
      <c r="A239" s="0">
        <f>HYPERLINK("https://dl.dropboxusercontent.com/scl/fi/vl07z7ums94gk72fmyxli/hillary3.jpg?rlkey=dzcbpjfh2qut4tli3yuo1jy7e&amp;dl=0","Click to download Image")</f>
      </c>
      <c r="B239" s="0">
        <f>HYPERLINK("https://dl.dropboxusercontent.com/scl/fi/x25wxjxvkv3n14gkiobq6/womens-jersey-size-chartskalani.jpg?rlkey=0n4tmnx7r2p9pgf8yj6z2quo8&amp;dl=0","Click to download SizeChart")</f>
      </c>
      <c r="C239" s="0" t="inlineStr">
        <is>
          <t>Hillary Women's Relaxed Bike Jersey</t>
        </is>
      </c>
      <c r="D239" s="0" t="inlineStr">
        <is>
          <t>'112584</t>
        </is>
      </c>
      <c r="E239" s="0" t="inlineStr">
        <is>
          <t>IOWA HILLARY BLACK:112584E-2XL</t>
        </is>
      </c>
      <c r="F239" s="0" t="inlineStr">
        <is>
          <t>'800112584081</t>
        </is>
      </c>
      <c r="G239" s="0" t="inlineStr">
        <is>
          <t>WOMENS</t>
        </is>
      </c>
      <c r="H239" s="0" t="inlineStr">
        <is>
          <t>2XL</t>
        </is>
      </c>
      <c r="I239" s="0">
        <v>64.99</v>
      </c>
      <c r="J239" s="0">
        <v>14</v>
      </c>
    </row>
    <row r="240" spans="1:10" customHeight="0">
      <c r="A240" s="0">
        <f>HYPERLINK("https://dl.dropboxusercontent.com/scl/fi/vl07z7ums94gk72fmyxli/hillary3.jpg?rlkey=dzcbpjfh2qut4tli3yuo1jy7e&amp;dl=0","Click to download Image")</f>
      </c>
      <c r="B240" s="0">
        <f>HYPERLINK("https://dl.dropboxusercontent.com/scl/fi/x25wxjxvkv3n14gkiobq6/womens-jersey-size-chartskalani.jpg?rlkey=0n4tmnx7r2p9pgf8yj6z2quo8&amp;dl=0","Click to download SizeChart")</f>
      </c>
      <c r="C240" s="0" t="inlineStr">
        <is>
          <t>Hillary Women's Relaxed Bike Jersey</t>
        </is>
      </c>
      <c r="D240" s="0" t="inlineStr">
        <is>
          <t>'112584</t>
        </is>
      </c>
      <c r="E240" s="0" t="inlineStr">
        <is>
          <t>IOWA HILLARY BLACK:112584F-3XL</t>
        </is>
      </c>
      <c r="F240" s="0" t="inlineStr">
        <is>
          <t>'800112584098</t>
        </is>
      </c>
      <c r="G240" s="0" t="inlineStr">
        <is>
          <t>WOMENS</t>
        </is>
      </c>
      <c r="H240" s="0" t="inlineStr">
        <is>
          <t>3XL</t>
        </is>
      </c>
      <c r="I240" s="0">
        <v>64.99</v>
      </c>
      <c r="J240" s="0">
        <v>4</v>
      </c>
    </row>
    <row r="241" spans="1:10" customHeight="0">
      <c r="A241" s="0">
        <f>HYPERLINK("https://dl.dropboxusercontent.com/scl/fi/vl07z7ums94gk72fmyxli/hillary3.jpg?rlkey=dzcbpjfh2qut4tli3yuo1jy7e&amp;dl=0","Click to download Image")</f>
      </c>
      <c r="B241" s="0">
        <f>HYPERLINK("https://dl.dropboxusercontent.com/scl/fi/x25wxjxvkv3n14gkiobq6/womens-jersey-size-chartskalani.jpg?rlkey=0n4tmnx7r2p9pgf8yj6z2quo8&amp;dl=0","Click to download SizeChart")</f>
      </c>
      <c r="C241" s="0" t="inlineStr">
        <is>
          <t>Hillary Women's Relaxed Bike Jersey</t>
        </is>
      </c>
      <c r="D241" s="0" t="inlineStr">
        <is>
          <t>'112584</t>
        </is>
      </c>
      <c r="E241" s="0" t="inlineStr">
        <is>
          <t>IOWA HILLARY BLACK 12 PACK:112584Z-12PK</t>
        </is>
      </c>
      <c r="F241" s="0" t="inlineStr">
        <is>
          <t>'800112584999</t>
        </is>
      </c>
      <c r="G241" s="0" t="inlineStr">
        <is>
          <t>WOMENS</t>
        </is>
      </c>
      <c r="H241" s="0" t="inlineStr">
        <is>
          <t>12 PACK</t>
        </is>
      </c>
      <c r="I241" s="0">
        <v>64.99</v>
      </c>
      <c r="J241" s="0">
        <v>0</v>
      </c>
    </row>
    <row r="242" spans="1:10" customHeight="0">
      <c r="A242" s="0">
        <f>HYPERLINK("https://dl.dropboxusercontent.com/scl/fi/tu9qro7veacx73qyx5kb6/114011-af.jpg?rlkey=it5qicf48khcbqibky6jq0vq2&amp;dl=0","Click to download Image")</f>
      </c>
      <c r="B242" s="0">
        <f>HYPERLINK("https://dl.dropboxusercontent.com/scl/fi/x25wxjxvkv3n14gkiobq6/womens-jersey-size-chartskalani.jpg?rlkey=0n4tmnx7r2p9pgf8yj6z2quo8&amp;dl=0","Click to download SizeChart")</f>
      </c>
      <c r="C242" s="0" t="inlineStr">
        <is>
          <t>Hillary Women's Relaxed Bike Jersey</t>
        </is>
      </c>
      <c r="D242" s="0" t="inlineStr">
        <is>
          <t>'114011</t>
        </is>
      </c>
      <c r="E242" s="0" t="inlineStr">
        <is>
          <t>ISU HILLARY CARDINAL:114011A-S</t>
        </is>
      </c>
      <c r="F242" s="0" t="inlineStr">
        <is>
          <t>'801114011049</t>
        </is>
      </c>
      <c r="G242" s="0" t="inlineStr">
        <is>
          <t>WOMENS</t>
        </is>
      </c>
      <c r="H242" s="0" t="inlineStr">
        <is>
          <t>S</t>
        </is>
      </c>
      <c r="I242" s="0">
        <v>64.99</v>
      </c>
      <c r="J242" s="0">
        <v>20</v>
      </c>
    </row>
    <row r="243" spans="1:10" customHeight="0">
      <c r="A243" s="0">
        <f>HYPERLINK("https://dl.dropboxusercontent.com/scl/fi/tu9qro7veacx73qyx5kb6/114011-af.jpg?rlkey=it5qicf48khcbqibky6jq0vq2&amp;dl=0","Click to download Image")</f>
      </c>
      <c r="B243" s="0">
        <f>HYPERLINK("https://dl.dropboxusercontent.com/scl/fi/x25wxjxvkv3n14gkiobq6/womens-jersey-size-chartskalani.jpg?rlkey=0n4tmnx7r2p9pgf8yj6z2quo8&amp;dl=0","Click to download SizeChart")</f>
      </c>
      <c r="C243" s="0" t="inlineStr">
        <is>
          <t>Hillary Women's Relaxed Bike Jersey</t>
        </is>
      </c>
      <c r="D243" s="0" t="inlineStr">
        <is>
          <t>'114011</t>
        </is>
      </c>
      <c r="E243" s="0" t="inlineStr">
        <is>
          <t>ISU HILLARY CARDINAL:114011B-M</t>
        </is>
      </c>
      <c r="F243" s="0" t="inlineStr">
        <is>
          <t>'801114011056</t>
        </is>
      </c>
      <c r="G243" s="0" t="inlineStr">
        <is>
          <t>WOMENS</t>
        </is>
      </c>
      <c r="H243" s="0" t="inlineStr">
        <is>
          <t>M</t>
        </is>
      </c>
      <c r="I243" s="0">
        <v>64.99</v>
      </c>
      <c r="J243" s="0">
        <v>31</v>
      </c>
    </row>
    <row r="244" spans="1:10" customHeight="0">
      <c r="A244" s="0">
        <f>HYPERLINK("https://dl.dropboxusercontent.com/scl/fi/tu9qro7veacx73qyx5kb6/114011-af.jpg?rlkey=it5qicf48khcbqibky6jq0vq2&amp;dl=0","Click to download Image")</f>
      </c>
      <c r="B244" s="0">
        <f>HYPERLINK("https://dl.dropboxusercontent.com/scl/fi/x25wxjxvkv3n14gkiobq6/womens-jersey-size-chartskalani.jpg?rlkey=0n4tmnx7r2p9pgf8yj6z2quo8&amp;dl=0","Click to download SizeChart")</f>
      </c>
      <c r="C244" s="0" t="inlineStr">
        <is>
          <t>Hillary Women's Relaxed Bike Jersey</t>
        </is>
      </c>
      <c r="D244" s="0" t="inlineStr">
        <is>
          <t>'114011</t>
        </is>
      </c>
      <c r="E244" s="0" t="inlineStr">
        <is>
          <t>ISU HILLARY CARDINAL:114011C-L</t>
        </is>
      </c>
      <c r="F244" s="0" t="inlineStr">
        <is>
          <t>'801114011063</t>
        </is>
      </c>
      <c r="G244" s="0" t="inlineStr">
        <is>
          <t>WOMENS</t>
        </is>
      </c>
      <c r="H244" s="0" t="inlineStr">
        <is>
          <t>L</t>
        </is>
      </c>
      <c r="I244" s="0">
        <v>64.99</v>
      </c>
      <c r="J244" s="0">
        <v>33</v>
      </c>
    </row>
    <row r="245" spans="1:10" customHeight="0">
      <c r="A245" s="0">
        <f>HYPERLINK("https://dl.dropboxusercontent.com/scl/fi/tu9qro7veacx73qyx5kb6/114011-af.jpg?rlkey=it5qicf48khcbqibky6jq0vq2&amp;dl=0","Click to download Image")</f>
      </c>
      <c r="B245" s="0">
        <f>HYPERLINK("https://dl.dropboxusercontent.com/scl/fi/x25wxjxvkv3n14gkiobq6/womens-jersey-size-chartskalani.jpg?rlkey=0n4tmnx7r2p9pgf8yj6z2quo8&amp;dl=0","Click to download SizeChart")</f>
      </c>
      <c r="C245" s="0" t="inlineStr">
        <is>
          <t>Hillary Women's Relaxed Bike Jersey</t>
        </is>
      </c>
      <c r="D245" s="0" t="inlineStr">
        <is>
          <t>'114011</t>
        </is>
      </c>
      <c r="E245" s="0" t="inlineStr">
        <is>
          <t>ISU HILLARY CARDINAL:114011D-XL</t>
        </is>
      </c>
      <c r="F245" s="0" t="inlineStr">
        <is>
          <t>'801114011070</t>
        </is>
      </c>
      <c r="G245" s="0" t="inlineStr">
        <is>
          <t>WOMENS</t>
        </is>
      </c>
      <c r="H245" s="0" t="inlineStr">
        <is>
          <t>XL</t>
        </is>
      </c>
      <c r="I245" s="0">
        <v>64.99</v>
      </c>
      <c r="J245" s="0">
        <v>25</v>
      </c>
    </row>
    <row r="246" spans="1:10" customHeight="0">
      <c r="A246" s="0">
        <f>HYPERLINK("https://dl.dropboxusercontent.com/scl/fi/tu9qro7veacx73qyx5kb6/114011-af.jpg?rlkey=it5qicf48khcbqibky6jq0vq2&amp;dl=0","Click to download Image")</f>
      </c>
      <c r="B246" s="0">
        <f>HYPERLINK("https://dl.dropboxusercontent.com/scl/fi/x25wxjxvkv3n14gkiobq6/womens-jersey-size-chartskalani.jpg?rlkey=0n4tmnx7r2p9pgf8yj6z2quo8&amp;dl=0","Click to download SizeChart")</f>
      </c>
      <c r="C246" s="0" t="inlineStr">
        <is>
          <t>Hillary Women's Relaxed Bike Jersey</t>
        </is>
      </c>
      <c r="D246" s="0" t="inlineStr">
        <is>
          <t>'114011</t>
        </is>
      </c>
      <c r="E246" s="0" t="inlineStr">
        <is>
          <t>ISU HILLARY CARDINAL:114011E-2XL</t>
        </is>
      </c>
      <c r="F246" s="0" t="inlineStr">
        <is>
          <t>'801114011087</t>
        </is>
      </c>
      <c r="G246" s="0" t="inlineStr">
        <is>
          <t>WOMENS</t>
        </is>
      </c>
      <c r="H246" s="0" t="inlineStr">
        <is>
          <t>2XL</t>
        </is>
      </c>
      <c r="I246" s="0">
        <v>64.99</v>
      </c>
      <c r="J246" s="0">
        <v>8</v>
      </c>
    </row>
    <row r="247" spans="1:10" customHeight="0">
      <c r="A247" s="0">
        <f>HYPERLINK("https://dl.dropboxusercontent.com/scl/fi/tu9qro7veacx73qyx5kb6/114011-af.jpg?rlkey=it5qicf48khcbqibky6jq0vq2&amp;dl=0","Click to download Image")</f>
      </c>
      <c r="B247" s="0">
        <f>HYPERLINK("https://dl.dropboxusercontent.com/scl/fi/x25wxjxvkv3n14gkiobq6/womens-jersey-size-chartskalani.jpg?rlkey=0n4tmnx7r2p9pgf8yj6z2quo8&amp;dl=0","Click to download SizeChart")</f>
      </c>
      <c r="C247" s="0" t="inlineStr">
        <is>
          <t>Hillary Women's Relaxed Bike Jersey</t>
        </is>
      </c>
      <c r="D247" s="0" t="inlineStr">
        <is>
          <t>'114011</t>
        </is>
      </c>
      <c r="E247" s="0" t="inlineStr">
        <is>
          <t>ISU HILLARY CARDINAL:114011F-3XL</t>
        </is>
      </c>
      <c r="F247" s="0" t="inlineStr">
        <is>
          <t>'801114011094</t>
        </is>
      </c>
      <c r="G247" s="0" t="inlineStr">
        <is>
          <t>WOMENS</t>
        </is>
      </c>
      <c r="H247" s="0" t="inlineStr">
        <is>
          <t>3XL</t>
        </is>
      </c>
      <c r="I247" s="0">
        <v>64.99</v>
      </c>
      <c r="J247" s="0">
        <v>5</v>
      </c>
    </row>
    <row r="248" spans="1:10" customHeight="0">
      <c r="A248" s="0">
        <f>HYPERLINK("https://dl.dropboxusercontent.com/scl/fi/tu9qro7veacx73qyx5kb6/114011-af.jpg?rlkey=it5qicf48khcbqibky6jq0vq2&amp;dl=0","Click to download Image")</f>
      </c>
      <c r="B248" s="0">
        <f>HYPERLINK("https://dl.dropboxusercontent.com/scl/fi/x25wxjxvkv3n14gkiobq6/womens-jersey-size-chartskalani.jpg?rlkey=0n4tmnx7r2p9pgf8yj6z2quo8&amp;dl=0","Click to download SizeChart")</f>
      </c>
      <c r="C248" s="0" t="inlineStr">
        <is>
          <t>Hillary Women's Relaxed Bike Jersey</t>
        </is>
      </c>
      <c r="D248" s="0" t="inlineStr">
        <is>
          <t>'114011</t>
        </is>
      </c>
      <c r="E248" s="0" t="inlineStr">
        <is>
          <t>ISU HILLARY CARDINAL 12 PACK:114011Z-12PK</t>
        </is>
      </c>
      <c r="F248" s="0" t="inlineStr">
        <is>
          <t>'801114011995</t>
        </is>
      </c>
      <c r="G248" s="0" t="inlineStr">
        <is>
          <t>WOMENS</t>
        </is>
      </c>
      <c r="H248" s="0" t="inlineStr">
        <is>
          <t>12 PACK</t>
        </is>
      </c>
      <c r="I248" s="0">
        <v>64.99</v>
      </c>
      <c r="J248" s="0">
        <v>0</v>
      </c>
    </row>
    <row r="249" spans="1:10" customHeight="0">
      <c r="A249" s="0">
        <f>HYPERLINK("https://dl.dropboxusercontent.com/scl/fi/et0hrnevg5kzoyx89flyh/114006-af.jpg?rlkey=wrs81wn7m4hgdvo4me7ntp0u2&amp;dl=0","Click to download Image")</f>
      </c>
      <c r="B249" s="0">
        <f>HYPERLINK("https://dl.dropboxusercontent.com/scl/fi/x25wxjxvkv3n14gkiobq6/womens-jersey-size-chartskalani.jpg?rlkey=0n4tmnx7r2p9pgf8yj6z2quo8&amp;dl=0","Click to download SizeChart")</f>
      </c>
      <c r="C249" s="0" t="inlineStr">
        <is>
          <t>Hillary Women's Relaxed Bike Jersey</t>
        </is>
      </c>
      <c r="D249" s="0" t="inlineStr">
        <is>
          <t>'114006</t>
        </is>
      </c>
      <c r="E249" s="0" t="inlineStr">
        <is>
          <t>UNI HILLARY PURPLE:114006A-S</t>
        </is>
      </c>
      <c r="F249" s="0" t="inlineStr">
        <is>
          <t>'802114006042</t>
        </is>
      </c>
      <c r="G249" s="0" t="inlineStr">
        <is>
          <t>WOMENS</t>
        </is>
      </c>
      <c r="H249" s="0" t="inlineStr">
        <is>
          <t>S</t>
        </is>
      </c>
      <c r="I249" s="0">
        <v>64.99</v>
      </c>
      <c r="J249" s="0">
        <v>13</v>
      </c>
    </row>
    <row r="250" spans="1:10" customHeight="0">
      <c r="A250" s="0">
        <f>HYPERLINK("https://dl.dropboxusercontent.com/scl/fi/et0hrnevg5kzoyx89flyh/114006-af.jpg?rlkey=wrs81wn7m4hgdvo4me7ntp0u2&amp;dl=0","Click to download Image")</f>
      </c>
      <c r="B250" s="0">
        <f>HYPERLINK("https://dl.dropboxusercontent.com/scl/fi/x25wxjxvkv3n14gkiobq6/womens-jersey-size-chartskalani.jpg?rlkey=0n4tmnx7r2p9pgf8yj6z2quo8&amp;dl=0","Click to download SizeChart")</f>
      </c>
      <c r="C250" s="0" t="inlineStr">
        <is>
          <t>Hillary Women's Relaxed Bike Jersey</t>
        </is>
      </c>
      <c r="D250" s="0" t="inlineStr">
        <is>
          <t>'114006</t>
        </is>
      </c>
      <c r="E250" s="0" t="inlineStr">
        <is>
          <t>UNI HILLARY PURPLE:114006B-M</t>
        </is>
      </c>
      <c r="F250" s="0" t="inlineStr">
        <is>
          <t>'802114006059</t>
        </is>
      </c>
      <c r="G250" s="0" t="inlineStr">
        <is>
          <t>WOMENS</t>
        </is>
      </c>
      <c r="H250" s="0" t="inlineStr">
        <is>
          <t>M</t>
        </is>
      </c>
      <c r="I250" s="0">
        <v>64.99</v>
      </c>
      <c r="J250" s="0">
        <v>14</v>
      </c>
    </row>
    <row r="251" spans="1:10" customHeight="0">
      <c r="A251" s="0">
        <f>HYPERLINK("https://dl.dropboxusercontent.com/scl/fi/et0hrnevg5kzoyx89flyh/114006-af.jpg?rlkey=wrs81wn7m4hgdvo4me7ntp0u2&amp;dl=0","Click to download Image")</f>
      </c>
      <c r="B251" s="0">
        <f>HYPERLINK("https://dl.dropboxusercontent.com/scl/fi/x25wxjxvkv3n14gkiobq6/womens-jersey-size-chartskalani.jpg?rlkey=0n4tmnx7r2p9pgf8yj6z2quo8&amp;dl=0","Click to download SizeChart")</f>
      </c>
      <c r="C251" s="0" t="inlineStr">
        <is>
          <t>Hillary Women's Relaxed Bike Jersey</t>
        </is>
      </c>
      <c r="D251" s="0" t="inlineStr">
        <is>
          <t>'114006</t>
        </is>
      </c>
      <c r="E251" s="0" t="inlineStr">
        <is>
          <t>UNI HILLARY PURPLE:114006C-L</t>
        </is>
      </c>
      <c r="F251" s="0" t="inlineStr">
        <is>
          <t>'802114006066</t>
        </is>
      </c>
      <c r="G251" s="0" t="inlineStr">
        <is>
          <t>WOMENS</t>
        </is>
      </c>
      <c r="H251" s="0" t="inlineStr">
        <is>
          <t>L</t>
        </is>
      </c>
      <c r="I251" s="0">
        <v>64.99</v>
      </c>
      <c r="J251" s="0">
        <v>13</v>
      </c>
    </row>
    <row r="252" spans="1:10" customHeight="0">
      <c r="A252" s="0">
        <f>HYPERLINK("https://dl.dropboxusercontent.com/scl/fi/et0hrnevg5kzoyx89flyh/114006-af.jpg?rlkey=wrs81wn7m4hgdvo4me7ntp0u2&amp;dl=0","Click to download Image")</f>
      </c>
      <c r="B252" s="0">
        <f>HYPERLINK("https://dl.dropboxusercontent.com/scl/fi/x25wxjxvkv3n14gkiobq6/womens-jersey-size-chartskalani.jpg?rlkey=0n4tmnx7r2p9pgf8yj6z2quo8&amp;dl=0","Click to download SizeChart")</f>
      </c>
      <c r="C252" s="0" t="inlineStr">
        <is>
          <t>Hillary Women's Relaxed Bike Jersey</t>
        </is>
      </c>
      <c r="D252" s="0" t="inlineStr">
        <is>
          <t>'114006</t>
        </is>
      </c>
      <c r="E252" s="0" t="inlineStr">
        <is>
          <t>UNI HILLARY PURPLE:114006D-XL</t>
        </is>
      </c>
      <c r="F252" s="0" t="inlineStr">
        <is>
          <t>'802114006073</t>
        </is>
      </c>
      <c r="G252" s="0" t="inlineStr">
        <is>
          <t>WOMENS</t>
        </is>
      </c>
      <c r="H252" s="0" t="inlineStr">
        <is>
          <t>XL</t>
        </is>
      </c>
      <c r="I252" s="0">
        <v>64.99</v>
      </c>
      <c r="J252" s="0">
        <v>15</v>
      </c>
    </row>
    <row r="253" spans="1:10" customHeight="0">
      <c r="A253" s="0">
        <f>HYPERLINK("https://dl.dropboxusercontent.com/scl/fi/et0hrnevg5kzoyx89flyh/114006-af.jpg?rlkey=wrs81wn7m4hgdvo4me7ntp0u2&amp;dl=0","Click to download Image")</f>
      </c>
      <c r="B253" s="0">
        <f>HYPERLINK("https://dl.dropboxusercontent.com/scl/fi/x25wxjxvkv3n14gkiobq6/womens-jersey-size-chartskalani.jpg?rlkey=0n4tmnx7r2p9pgf8yj6z2quo8&amp;dl=0","Click to download SizeChart")</f>
      </c>
      <c r="C253" s="0" t="inlineStr">
        <is>
          <t>Hillary Women's Relaxed Bike Jersey</t>
        </is>
      </c>
      <c r="D253" s="0" t="inlineStr">
        <is>
          <t>'114006</t>
        </is>
      </c>
      <c r="E253" s="0" t="inlineStr">
        <is>
          <t>UNI HILLARY PURPLE:114006E-2XL</t>
        </is>
      </c>
      <c r="F253" s="0" t="inlineStr">
        <is>
          <t>'802114006080</t>
        </is>
      </c>
      <c r="G253" s="0" t="inlineStr">
        <is>
          <t>WOMENS</t>
        </is>
      </c>
      <c r="H253" s="0" t="inlineStr">
        <is>
          <t>2XL</t>
        </is>
      </c>
      <c r="I253" s="0">
        <v>64.99</v>
      </c>
      <c r="J253" s="0">
        <v>4</v>
      </c>
    </row>
    <row r="254" spans="1:10" customHeight="0">
      <c r="A254" s="0">
        <f>HYPERLINK("https://dl.dropboxusercontent.com/scl/fi/et0hrnevg5kzoyx89flyh/114006-af.jpg?rlkey=wrs81wn7m4hgdvo4me7ntp0u2&amp;dl=0","Click to download Image")</f>
      </c>
      <c r="B254" s="0">
        <f>HYPERLINK("https://dl.dropboxusercontent.com/scl/fi/x25wxjxvkv3n14gkiobq6/womens-jersey-size-chartskalani.jpg?rlkey=0n4tmnx7r2p9pgf8yj6z2quo8&amp;dl=0","Click to download SizeChart")</f>
      </c>
      <c r="C254" s="0" t="inlineStr">
        <is>
          <t>Hillary Women's Relaxed Bike Jersey</t>
        </is>
      </c>
      <c r="D254" s="0" t="inlineStr">
        <is>
          <t>'114006</t>
        </is>
      </c>
      <c r="E254" s="0" t="inlineStr">
        <is>
          <t>UNI HILLARY PURPLE:114006F-3XL</t>
        </is>
      </c>
      <c r="F254" s="0" t="inlineStr">
        <is>
          <t>'802114006097</t>
        </is>
      </c>
      <c r="G254" s="0" t="inlineStr">
        <is>
          <t>WOMENS</t>
        </is>
      </c>
      <c r="H254" s="0" t="inlineStr">
        <is>
          <t>3XL</t>
        </is>
      </c>
      <c r="I254" s="0">
        <v>64.99</v>
      </c>
      <c r="J254" s="0">
        <v>1</v>
      </c>
    </row>
    <row r="255" spans="1:10" customHeight="0">
      <c r="A255" s="0">
        <f>HYPERLINK("https://dl.dropboxusercontent.com/scl/fi/et0hrnevg5kzoyx89flyh/114006-af.jpg?rlkey=wrs81wn7m4hgdvo4me7ntp0u2&amp;dl=0","Click to download Image")</f>
      </c>
      <c r="B255" s="0">
        <f>HYPERLINK("https://dl.dropboxusercontent.com/scl/fi/x25wxjxvkv3n14gkiobq6/womens-jersey-size-chartskalani.jpg?rlkey=0n4tmnx7r2p9pgf8yj6z2quo8&amp;dl=0","Click to download SizeChart")</f>
      </c>
      <c r="C255" s="0" t="inlineStr">
        <is>
          <t>Hillary Women's Relaxed Bike Jersey</t>
        </is>
      </c>
      <c r="D255" s="0" t="inlineStr">
        <is>
          <t>'114006</t>
        </is>
      </c>
      <c r="E255" s="0" t="inlineStr">
        <is>
          <t>UNI HILLARY PURPLE 12 PACK:114006Z-12PK</t>
        </is>
      </c>
      <c r="F255" s="0" t="inlineStr">
        <is>
          <t>'802114006998</t>
        </is>
      </c>
      <c r="G255" s="0" t="inlineStr">
        <is>
          <t>WOMENS</t>
        </is>
      </c>
      <c r="H255" s="0" t="inlineStr">
        <is>
          <t>12 PACK</t>
        </is>
      </c>
      <c r="I255" s="0">
        <v>64.99</v>
      </c>
      <c r="J255" s="0">
        <v>0</v>
      </c>
    </row>
    <row r="256" spans="1:10" customHeight="0">
      <c r="A256" s="0">
        <f>HYPERLINK("https://dl.dropboxusercontent.com/scl/fi/5d4xhilt9uwn103aa9aai/ariel.jpg?rlkey=sgmxrhq2ucbl6phv1rtgn9so7&amp;dl=0","Click to download Image")</f>
      </c>
      <c r="B256" s="0">
        <f>HYPERLINK("https://dl.dropboxusercontent.com/scl/fi/g9w3ke4ykxpcina89452v/womens-jersey-size-chartsjordyn.jpg?rlkey=rnduxuhjhgm2vccqpphosgxl9&amp;dl=0","Click to download SizeChart")</f>
      </c>
      <c r="C256" s="0" t="inlineStr">
        <is>
          <t>Ariel Women's Semi-Fitted Bike Jersey</t>
        </is>
      </c>
      <c r="D256" s="0" t="inlineStr">
        <is>
          <t>'114023</t>
        </is>
      </c>
      <c r="E256" s="0" t="inlineStr">
        <is>
          <t>UNI ARIEL WOMENS PURPLE:114023A-S</t>
        </is>
      </c>
      <c r="F256" s="0" t="inlineStr">
        <is>
          <t>'802114023049</t>
        </is>
      </c>
      <c r="G256" s="0" t="inlineStr">
        <is>
          <t>WOMENS</t>
        </is>
      </c>
      <c r="H256" s="0" t="inlineStr">
        <is>
          <t>S</t>
        </is>
      </c>
      <c r="I256" s="0">
        <v>64.99</v>
      </c>
      <c r="J256" s="0">
        <v>10</v>
      </c>
    </row>
    <row r="257" spans="1:10" customHeight="0">
      <c r="A257" s="0">
        <f>HYPERLINK("https://dl.dropboxusercontent.com/scl/fi/5d4xhilt9uwn103aa9aai/ariel.jpg?rlkey=sgmxrhq2ucbl6phv1rtgn9so7&amp;dl=0","Click to download Image")</f>
      </c>
      <c r="B257" s="0">
        <f>HYPERLINK("https://dl.dropboxusercontent.com/scl/fi/g9w3ke4ykxpcina89452v/womens-jersey-size-chartsjordyn.jpg?rlkey=rnduxuhjhgm2vccqpphosgxl9&amp;dl=0","Click to download SizeChart")</f>
      </c>
      <c r="C257" s="0" t="inlineStr">
        <is>
          <t>Ariel Women's Semi-Fitted Bike Jersey</t>
        </is>
      </c>
      <c r="D257" s="0" t="inlineStr">
        <is>
          <t>'114023</t>
        </is>
      </c>
      <c r="E257" s="0" t="inlineStr">
        <is>
          <t>UNI ARIEL WOMENS PURPLE:114023B-M</t>
        </is>
      </c>
      <c r="F257" s="0" t="inlineStr">
        <is>
          <t>'802114023056</t>
        </is>
      </c>
      <c r="G257" s="0" t="inlineStr">
        <is>
          <t>WOMENS</t>
        </is>
      </c>
      <c r="H257" s="0" t="inlineStr">
        <is>
          <t>M</t>
        </is>
      </c>
      <c r="I257" s="0">
        <v>64.99</v>
      </c>
      <c r="J257" s="0">
        <v>4</v>
      </c>
    </row>
    <row r="258" spans="1:10" customHeight="0">
      <c r="A258" s="0">
        <f>HYPERLINK("https://dl.dropboxusercontent.com/scl/fi/5d4xhilt9uwn103aa9aai/ariel.jpg?rlkey=sgmxrhq2ucbl6phv1rtgn9so7&amp;dl=0","Click to download Image")</f>
      </c>
      <c r="B258" s="0">
        <f>HYPERLINK("https://dl.dropboxusercontent.com/scl/fi/g9w3ke4ykxpcina89452v/womens-jersey-size-chartsjordyn.jpg?rlkey=rnduxuhjhgm2vccqpphosgxl9&amp;dl=0","Click to download SizeChart")</f>
      </c>
      <c r="C258" s="0" t="inlineStr">
        <is>
          <t>Ariel Women's Semi-Fitted Bike Jersey</t>
        </is>
      </c>
      <c r="D258" s="0" t="inlineStr">
        <is>
          <t>'114023</t>
        </is>
      </c>
      <c r="E258" s="0" t="inlineStr">
        <is>
          <t>UNI ARIEL WOMENS PURPLE:114023C-L</t>
        </is>
      </c>
      <c r="F258" s="0" t="inlineStr">
        <is>
          <t>'802114023063</t>
        </is>
      </c>
      <c r="G258" s="0" t="inlineStr">
        <is>
          <t>WOMENS</t>
        </is>
      </c>
      <c r="H258" s="0" t="inlineStr">
        <is>
          <t>L</t>
        </is>
      </c>
      <c r="I258" s="0">
        <v>64.99</v>
      </c>
      <c r="J258" s="0">
        <v>2</v>
      </c>
    </row>
    <row r="259" spans="1:10" customHeight="0">
      <c r="A259" s="0">
        <f>HYPERLINK("https://dl.dropboxusercontent.com/scl/fi/5d4xhilt9uwn103aa9aai/ariel.jpg?rlkey=sgmxrhq2ucbl6phv1rtgn9so7&amp;dl=0","Click to download Image")</f>
      </c>
      <c r="B259" s="0">
        <f>HYPERLINK("https://dl.dropboxusercontent.com/scl/fi/g9w3ke4ykxpcina89452v/womens-jersey-size-chartsjordyn.jpg?rlkey=rnduxuhjhgm2vccqpphosgxl9&amp;dl=0","Click to download SizeChart")</f>
      </c>
      <c r="C259" s="0" t="inlineStr">
        <is>
          <t>Ariel Women's Semi-Fitted Bike Jersey</t>
        </is>
      </c>
      <c r="D259" s="0" t="inlineStr">
        <is>
          <t>'114023</t>
        </is>
      </c>
      <c r="E259" s="0" t="inlineStr">
        <is>
          <t>UNI ARIEL WOMENS PURPLE:114023D-XL</t>
        </is>
      </c>
      <c r="F259" s="0" t="inlineStr">
        <is>
          <t>'802114023070</t>
        </is>
      </c>
      <c r="G259" s="0" t="inlineStr">
        <is>
          <t>WOMENS</t>
        </is>
      </c>
      <c r="H259" s="0" t="inlineStr">
        <is>
          <t>XL</t>
        </is>
      </c>
      <c r="I259" s="0">
        <v>64.99</v>
      </c>
      <c r="J259" s="0">
        <v>7</v>
      </c>
    </row>
    <row r="260" spans="1:10" customHeight="0">
      <c r="A260" s="0">
        <f>HYPERLINK("https://dl.dropboxusercontent.com/scl/fi/5d4xhilt9uwn103aa9aai/ariel.jpg?rlkey=sgmxrhq2ucbl6phv1rtgn9so7&amp;dl=0","Click to download Image")</f>
      </c>
      <c r="B260" s="0">
        <f>HYPERLINK("https://dl.dropboxusercontent.com/scl/fi/g9w3ke4ykxpcina89452v/womens-jersey-size-chartsjordyn.jpg?rlkey=rnduxuhjhgm2vccqpphosgxl9&amp;dl=0","Click to download SizeChart")</f>
      </c>
      <c r="C260" s="0" t="inlineStr">
        <is>
          <t>Ariel Women's Semi-Fitted Bike Jersey</t>
        </is>
      </c>
      <c r="D260" s="0" t="inlineStr">
        <is>
          <t>'114023</t>
        </is>
      </c>
      <c r="E260" s="0" t="inlineStr">
        <is>
          <t>UNI ARIEL WOMENS PURPLE:114023E-2XL</t>
        </is>
      </c>
      <c r="F260" s="0" t="inlineStr">
        <is>
          <t>'802114023087</t>
        </is>
      </c>
      <c r="G260" s="0" t="inlineStr">
        <is>
          <t>WOMENS</t>
        </is>
      </c>
      <c r="H260" s="0" t="inlineStr">
        <is>
          <t>2XL</t>
        </is>
      </c>
      <c r="I260" s="0">
        <v>64.99</v>
      </c>
      <c r="J260" s="0">
        <v>1</v>
      </c>
    </row>
    <row r="261" spans="1:10" customHeight="0">
      <c r="A261" s="0">
        <f>HYPERLINK("https://dl.dropboxusercontent.com/scl/fi/5d4xhilt9uwn103aa9aai/ariel.jpg?rlkey=sgmxrhq2ucbl6phv1rtgn9so7&amp;dl=0","Click to download Image")</f>
      </c>
      <c r="B261" s="0">
        <f>HYPERLINK("https://dl.dropboxusercontent.com/scl/fi/g9w3ke4ykxpcina89452v/womens-jersey-size-chartsjordyn.jpg?rlkey=rnduxuhjhgm2vccqpphosgxl9&amp;dl=0","Click to download SizeChart")</f>
      </c>
      <c r="C261" s="0" t="inlineStr">
        <is>
          <t>Ariel Women's Semi-Fitted Bike Jersey</t>
        </is>
      </c>
      <c r="D261" s="0" t="inlineStr">
        <is>
          <t>'114023</t>
        </is>
      </c>
      <c r="E261" s="0" t="inlineStr">
        <is>
          <t>UNI ARIEL WOMENS PURPLE:114023F-3XL</t>
        </is>
      </c>
      <c r="F261" s="0" t="inlineStr">
        <is>
          <t>'802114023094</t>
        </is>
      </c>
      <c r="G261" s="0" t="inlineStr">
        <is>
          <t>WOMENS</t>
        </is>
      </c>
      <c r="H261" s="0" t="inlineStr">
        <is>
          <t>3XL</t>
        </is>
      </c>
      <c r="I261" s="0">
        <v>64.99</v>
      </c>
      <c r="J261" s="0">
        <v>3</v>
      </c>
    </row>
    <row r="262" spans="1:10" customHeight="0">
      <c r="A262" s="0">
        <f>HYPERLINK("https://dl.dropboxusercontent.com/scl/fi/5d4xhilt9uwn103aa9aai/ariel.jpg?rlkey=sgmxrhq2ucbl6phv1rtgn9so7&amp;dl=0","Click to download Image")</f>
      </c>
      <c r="B262" s="0">
        <f>HYPERLINK("https://dl.dropboxusercontent.com/scl/fi/g9w3ke4ykxpcina89452v/womens-jersey-size-chartsjordyn.jpg?rlkey=rnduxuhjhgm2vccqpphosgxl9&amp;dl=0","Click to download SizeChart")</f>
      </c>
      <c r="C262" s="0" t="inlineStr">
        <is>
          <t>Ariel Women's Semi-Fitted Bike Jersey</t>
        </is>
      </c>
      <c r="D262" s="0" t="inlineStr">
        <is>
          <t>'114023</t>
        </is>
      </c>
      <c r="E262" s="0" t="inlineStr">
        <is>
          <t>UNI ARIEL WOMENS PURPLE 12 PACK:114023Z-12PK</t>
        </is>
      </c>
      <c r="F262" s="0" t="inlineStr">
        <is>
          <t>'802114023995</t>
        </is>
      </c>
      <c r="G262" s="0" t="inlineStr">
        <is>
          <t>WOMENS</t>
        </is>
      </c>
      <c r="H262" s="0" t="inlineStr">
        <is>
          <t>12 PACK</t>
        </is>
      </c>
      <c r="I262" s="0">
        <v>64.99</v>
      </c>
      <c r="J262" s="0">
        <v>0</v>
      </c>
    </row>
    <row r="263" spans="1:10" customHeight="0">
      <c r="A263" s="0">
        <f>HYPERLINK("https://dl.dropboxusercontent.com/scl/fi/9lpzt5v9h4n8aalwy6dmk/114022-af.jpg?rlkey=kaqisp3j31hk9jdux7291jpoa&amp;dl=0","Click to download Image")</f>
      </c>
      <c r="B263" s="0">
        <f>HYPERLINK("https://dl.dropboxusercontent.com/scl/fi/g9w3ke4ykxpcina89452v/womens-jersey-size-chartsjordyn.jpg?rlkey=rnduxuhjhgm2vccqpphosgxl9&amp;dl=0","Click to download SizeChart")</f>
      </c>
      <c r="C263" s="0" t="inlineStr">
        <is>
          <t>Ariel Women's Semi-Fitted Bike Jersey</t>
        </is>
      </c>
      <c r="D263" s="0" t="inlineStr">
        <is>
          <t>'114022</t>
        </is>
      </c>
      <c r="E263" s="0" t="inlineStr">
        <is>
          <t>ISU ARIEL CARDINAL:114022A-S</t>
        </is>
      </c>
      <c r="F263" s="0" t="inlineStr">
        <is>
          <t>'801114022045</t>
        </is>
      </c>
      <c r="G263" s="0" t="inlineStr">
        <is>
          <t>WOMENS</t>
        </is>
      </c>
      <c r="H263" s="0" t="inlineStr">
        <is>
          <t>S</t>
        </is>
      </c>
      <c r="I263" s="0">
        <v>64.99</v>
      </c>
      <c r="J263" s="0">
        <v>2</v>
      </c>
    </row>
    <row r="264" spans="1:10" customHeight="0">
      <c r="A264" s="0">
        <f>HYPERLINK("https://dl.dropboxusercontent.com/scl/fi/9lpzt5v9h4n8aalwy6dmk/114022-af.jpg?rlkey=kaqisp3j31hk9jdux7291jpoa&amp;dl=0","Click to download Image")</f>
      </c>
      <c r="B264" s="0">
        <f>HYPERLINK("https://dl.dropboxusercontent.com/scl/fi/g9w3ke4ykxpcina89452v/womens-jersey-size-chartsjordyn.jpg?rlkey=rnduxuhjhgm2vccqpphosgxl9&amp;dl=0","Click to download SizeChart")</f>
      </c>
      <c r="C264" s="0" t="inlineStr">
        <is>
          <t>Ariel Women's Semi-Fitted Bike Jersey</t>
        </is>
      </c>
      <c r="D264" s="0" t="inlineStr">
        <is>
          <t>'114022</t>
        </is>
      </c>
      <c r="E264" s="0" t="inlineStr">
        <is>
          <t>ISU ARIEL CARDINAL:114022B-M</t>
        </is>
      </c>
      <c r="F264" s="0" t="inlineStr">
        <is>
          <t>'801114022052</t>
        </is>
      </c>
      <c r="G264" s="0" t="inlineStr">
        <is>
          <t>WOMENS</t>
        </is>
      </c>
      <c r="H264" s="0" t="inlineStr">
        <is>
          <t>M</t>
        </is>
      </c>
      <c r="I264" s="0">
        <v>64.99</v>
      </c>
      <c r="J264" s="0">
        <v>0</v>
      </c>
    </row>
    <row r="265" spans="1:10" customHeight="0">
      <c r="A265" s="0">
        <f>HYPERLINK("https://dl.dropboxusercontent.com/scl/fi/9lpzt5v9h4n8aalwy6dmk/114022-af.jpg?rlkey=kaqisp3j31hk9jdux7291jpoa&amp;dl=0","Click to download Image")</f>
      </c>
      <c r="B265" s="0">
        <f>HYPERLINK("https://dl.dropboxusercontent.com/scl/fi/g9w3ke4ykxpcina89452v/womens-jersey-size-chartsjordyn.jpg?rlkey=rnduxuhjhgm2vccqpphosgxl9&amp;dl=0","Click to download SizeChart")</f>
      </c>
      <c r="C265" s="0" t="inlineStr">
        <is>
          <t>Ariel Women's Semi-Fitted Bike Jersey</t>
        </is>
      </c>
      <c r="D265" s="0" t="inlineStr">
        <is>
          <t>'114022</t>
        </is>
      </c>
      <c r="E265" s="0" t="inlineStr">
        <is>
          <t>ISU ARIEL CARDINAL:114022C-L</t>
        </is>
      </c>
      <c r="F265" s="0" t="inlineStr">
        <is>
          <t>'801114022069</t>
        </is>
      </c>
      <c r="G265" s="0" t="inlineStr">
        <is>
          <t>WOMENS</t>
        </is>
      </c>
      <c r="H265" s="0" t="inlineStr">
        <is>
          <t>L</t>
        </is>
      </c>
      <c r="I265" s="0">
        <v>64.99</v>
      </c>
      <c r="J265" s="0">
        <v>0</v>
      </c>
    </row>
    <row r="266" spans="1:10" customHeight="0">
      <c r="A266" s="0">
        <f>HYPERLINK("https://dl.dropboxusercontent.com/scl/fi/9lpzt5v9h4n8aalwy6dmk/114022-af.jpg?rlkey=kaqisp3j31hk9jdux7291jpoa&amp;dl=0","Click to download Image")</f>
      </c>
      <c r="B266" s="0">
        <f>HYPERLINK("https://dl.dropboxusercontent.com/scl/fi/g9w3ke4ykxpcina89452v/womens-jersey-size-chartsjordyn.jpg?rlkey=rnduxuhjhgm2vccqpphosgxl9&amp;dl=0","Click to download SizeChart")</f>
      </c>
      <c r="C266" s="0" t="inlineStr">
        <is>
          <t>Ariel Women's Semi-Fitted Bike Jersey</t>
        </is>
      </c>
      <c r="D266" s="0" t="inlineStr">
        <is>
          <t>'114022</t>
        </is>
      </c>
      <c r="E266" s="0" t="inlineStr">
        <is>
          <t>ISU ARIEL CARDINAL:114022D-XL</t>
        </is>
      </c>
      <c r="F266" s="0" t="inlineStr">
        <is>
          <t>'801114022076</t>
        </is>
      </c>
      <c r="G266" s="0" t="inlineStr">
        <is>
          <t>WOMENS</t>
        </is>
      </c>
      <c r="H266" s="0" t="inlineStr">
        <is>
          <t>XL</t>
        </is>
      </c>
      <c r="I266" s="0">
        <v>64.99</v>
      </c>
      <c r="J266" s="0">
        <v>3</v>
      </c>
    </row>
    <row r="267" spans="1:10" customHeight="0">
      <c r="A267" s="0">
        <f>HYPERLINK("https://dl.dropboxusercontent.com/scl/fi/9lpzt5v9h4n8aalwy6dmk/114022-af.jpg?rlkey=kaqisp3j31hk9jdux7291jpoa&amp;dl=0","Click to download Image")</f>
      </c>
      <c r="B267" s="0">
        <f>HYPERLINK("https://dl.dropboxusercontent.com/scl/fi/g9w3ke4ykxpcina89452v/womens-jersey-size-chartsjordyn.jpg?rlkey=rnduxuhjhgm2vccqpphosgxl9&amp;dl=0","Click to download SizeChart")</f>
      </c>
      <c r="C267" s="0" t="inlineStr">
        <is>
          <t>Ariel Women's Semi-Fitted Bike Jersey</t>
        </is>
      </c>
      <c r="D267" s="0" t="inlineStr">
        <is>
          <t>'114022</t>
        </is>
      </c>
      <c r="E267" s="0" t="inlineStr">
        <is>
          <t>ISU ARIEL CARDINAL:114022E-2XL</t>
        </is>
      </c>
      <c r="F267" s="0" t="inlineStr">
        <is>
          <t>'801114022083</t>
        </is>
      </c>
      <c r="G267" s="0" t="inlineStr">
        <is>
          <t>WOMENS</t>
        </is>
      </c>
      <c r="H267" s="0" t="inlineStr">
        <is>
          <t>2XL</t>
        </is>
      </c>
      <c r="I267" s="0">
        <v>64.99</v>
      </c>
      <c r="J267" s="0">
        <v>2</v>
      </c>
    </row>
    <row r="268" spans="1:10" customHeight="0">
      <c r="A268" s="0">
        <f>HYPERLINK("https://dl.dropboxusercontent.com/scl/fi/9lpzt5v9h4n8aalwy6dmk/114022-af.jpg?rlkey=kaqisp3j31hk9jdux7291jpoa&amp;dl=0","Click to download Image")</f>
      </c>
      <c r="B268" s="0">
        <f>HYPERLINK("https://dl.dropboxusercontent.com/scl/fi/g9w3ke4ykxpcina89452v/womens-jersey-size-chartsjordyn.jpg?rlkey=rnduxuhjhgm2vccqpphosgxl9&amp;dl=0","Click to download SizeChart")</f>
      </c>
      <c r="C268" s="0" t="inlineStr">
        <is>
          <t>Ariel Women's Semi-Fitted Bike Jersey</t>
        </is>
      </c>
      <c r="D268" s="0" t="inlineStr">
        <is>
          <t>'114022</t>
        </is>
      </c>
      <c r="E268" s="0" t="inlineStr">
        <is>
          <t>ISU ARIEL CARDINAL:114022F-3XL</t>
        </is>
      </c>
      <c r="F268" s="0" t="inlineStr">
        <is>
          <t>'801114022090</t>
        </is>
      </c>
      <c r="G268" s="0" t="inlineStr">
        <is>
          <t>WOMENS</t>
        </is>
      </c>
      <c r="H268" s="0" t="inlineStr">
        <is>
          <t>3XL</t>
        </is>
      </c>
      <c r="I268" s="0">
        <v>64.99</v>
      </c>
      <c r="J268" s="0">
        <v>4</v>
      </c>
    </row>
    <row r="269" spans="1:10" customHeight="0">
      <c r="A269" s="0">
        <f>HYPERLINK("https://dl.dropboxusercontent.com/scl/fi/9lpzt5v9h4n8aalwy6dmk/114022-af.jpg?rlkey=kaqisp3j31hk9jdux7291jpoa&amp;dl=0","Click to download Image")</f>
      </c>
      <c r="B269" s="0">
        <f>HYPERLINK("https://dl.dropboxusercontent.com/scl/fi/g9w3ke4ykxpcina89452v/womens-jersey-size-chartsjordyn.jpg?rlkey=rnduxuhjhgm2vccqpphosgxl9&amp;dl=0","Click to download SizeChart")</f>
      </c>
      <c r="C269" s="0" t="inlineStr">
        <is>
          <t>Ariel Women's Semi-Fitted Bike Jersey</t>
        </is>
      </c>
      <c r="D269" s="0" t="inlineStr">
        <is>
          <t>'114022</t>
        </is>
      </c>
      <c r="E269" s="0" t="inlineStr">
        <is>
          <t>ISU ARIEL CARDINAL 12 PACK:114022Z-12PK</t>
        </is>
      </c>
      <c r="F269" s="0" t="inlineStr">
        <is>
          <t>'801114022991</t>
        </is>
      </c>
      <c r="G269" s="0" t="inlineStr">
        <is>
          <t>WOMENS</t>
        </is>
      </c>
      <c r="H269" s="0" t="inlineStr">
        <is>
          <t>12 PACK</t>
        </is>
      </c>
      <c r="I269" s="0">
        <v>64.99</v>
      </c>
      <c r="J269" s="0">
        <v>0</v>
      </c>
    </row>
    <row r="270" spans="1:10" customHeight="0">
      <c r="A270" s="0">
        <f>HYPERLINK("https://dl.dropboxusercontent.com/scl/fi/papy2r6o0l1sg2e8b7913/114017-af.jpg?rlkey=ofu1ozey1xfnfyfuixqvii8eo&amp;dl=0","Click to download Image")</f>
      </c>
      <c r="B270" s="0">
        <f>HYPERLINK("https://dl.dropboxusercontent.com/scl/fi/uz7ls8x4d8f27snpjntio/jersey-size-chartsjourney.jpg?rlkey=97nu8nj95ckct100trzxdncx0&amp;dl=0","Click to download SizeChart")</f>
      </c>
      <c r="C270" s="0" t="inlineStr">
        <is>
          <t>Arlo Men's Semi-Fitted Bike Jersey</t>
        </is>
      </c>
      <c r="D270" s="0" t="inlineStr">
        <is>
          <t>'114017</t>
        </is>
      </c>
      <c r="E270" s="0" t="inlineStr">
        <is>
          <t>UNI ARLO MENS PURPLE:114017A-S</t>
        </is>
      </c>
      <c r="F270" s="0" t="inlineStr">
        <is>
          <t>'802114017048</t>
        </is>
      </c>
      <c r="G270" s="0" t="inlineStr">
        <is>
          <t>MENS</t>
        </is>
      </c>
      <c r="H270" s="0" t="inlineStr">
        <is>
          <t>S</t>
        </is>
      </c>
      <c r="I270" s="0">
        <v>64.99</v>
      </c>
      <c r="J270" s="0">
        <v>3</v>
      </c>
    </row>
    <row r="271" spans="1:10" customHeight="0">
      <c r="A271" s="0">
        <f>HYPERLINK("https://dl.dropboxusercontent.com/scl/fi/papy2r6o0l1sg2e8b7913/114017-af.jpg?rlkey=ofu1ozey1xfnfyfuixqvii8eo&amp;dl=0","Click to download Image")</f>
      </c>
      <c r="B271" s="0">
        <f>HYPERLINK("https://dl.dropboxusercontent.com/scl/fi/uz7ls8x4d8f27snpjntio/jersey-size-chartsjourney.jpg?rlkey=97nu8nj95ckct100trzxdncx0&amp;dl=0","Click to download SizeChart")</f>
      </c>
      <c r="C271" s="0" t="inlineStr">
        <is>
          <t>Arlo Men's Semi-Fitted Bike Jersey</t>
        </is>
      </c>
      <c r="D271" s="0" t="inlineStr">
        <is>
          <t>'114017</t>
        </is>
      </c>
      <c r="E271" s="0" t="inlineStr">
        <is>
          <t>UNI ARLO MENS PURPLE:114017B-M</t>
        </is>
      </c>
      <c r="F271" s="0" t="inlineStr">
        <is>
          <t>'802114017055</t>
        </is>
      </c>
      <c r="G271" s="0" t="inlineStr">
        <is>
          <t>MENS</t>
        </is>
      </c>
      <c r="H271" s="0" t="inlineStr">
        <is>
          <t>M</t>
        </is>
      </c>
      <c r="I271" s="0">
        <v>64.99</v>
      </c>
      <c r="J271" s="0">
        <v>4</v>
      </c>
    </row>
    <row r="272" spans="1:10" customHeight="0">
      <c r="A272" s="0">
        <f>HYPERLINK("https://dl.dropboxusercontent.com/scl/fi/papy2r6o0l1sg2e8b7913/114017-af.jpg?rlkey=ofu1ozey1xfnfyfuixqvii8eo&amp;dl=0","Click to download Image")</f>
      </c>
      <c r="B272" s="0">
        <f>HYPERLINK("https://dl.dropboxusercontent.com/scl/fi/uz7ls8x4d8f27snpjntio/jersey-size-chartsjourney.jpg?rlkey=97nu8nj95ckct100trzxdncx0&amp;dl=0","Click to download SizeChart")</f>
      </c>
      <c r="C272" s="0" t="inlineStr">
        <is>
          <t>Arlo Men's Semi-Fitted Bike Jersey</t>
        </is>
      </c>
      <c r="D272" s="0" t="inlineStr">
        <is>
          <t>'114017</t>
        </is>
      </c>
      <c r="E272" s="0" t="inlineStr">
        <is>
          <t>UNI ARLO MENS PURPLE:114017C-L</t>
        </is>
      </c>
      <c r="F272" s="0" t="inlineStr">
        <is>
          <t>'802114017062</t>
        </is>
      </c>
      <c r="G272" s="0" t="inlineStr">
        <is>
          <t>MENS</t>
        </is>
      </c>
      <c r="H272" s="0" t="inlineStr">
        <is>
          <t>L</t>
        </is>
      </c>
      <c r="I272" s="0">
        <v>64.99</v>
      </c>
      <c r="J272" s="0">
        <v>0</v>
      </c>
    </row>
    <row r="273" spans="1:10" customHeight="0">
      <c r="A273" s="0">
        <f>HYPERLINK("https://dl.dropboxusercontent.com/scl/fi/papy2r6o0l1sg2e8b7913/114017-af.jpg?rlkey=ofu1ozey1xfnfyfuixqvii8eo&amp;dl=0","Click to download Image")</f>
      </c>
      <c r="B273" s="0">
        <f>HYPERLINK("https://dl.dropboxusercontent.com/scl/fi/uz7ls8x4d8f27snpjntio/jersey-size-chartsjourney.jpg?rlkey=97nu8nj95ckct100trzxdncx0&amp;dl=0","Click to download SizeChart")</f>
      </c>
      <c r="C273" s="0" t="inlineStr">
        <is>
          <t>Arlo Men's Semi-Fitted Bike Jersey</t>
        </is>
      </c>
      <c r="D273" s="0" t="inlineStr">
        <is>
          <t>'114017</t>
        </is>
      </c>
      <c r="E273" s="0" t="inlineStr">
        <is>
          <t>UNI ARLO MENS PURPLE:114017D-XL</t>
        </is>
      </c>
      <c r="F273" s="0" t="inlineStr">
        <is>
          <t>'802114017079</t>
        </is>
      </c>
      <c r="G273" s="0" t="inlineStr">
        <is>
          <t>MENS</t>
        </is>
      </c>
      <c r="H273" s="0" t="inlineStr">
        <is>
          <t>XL</t>
        </is>
      </c>
      <c r="I273" s="0">
        <v>64.99</v>
      </c>
      <c r="J273" s="0">
        <v>1</v>
      </c>
    </row>
    <row r="274" spans="1:10" customHeight="0">
      <c r="A274" s="0">
        <f>HYPERLINK("https://dl.dropboxusercontent.com/scl/fi/papy2r6o0l1sg2e8b7913/114017-af.jpg?rlkey=ofu1ozey1xfnfyfuixqvii8eo&amp;dl=0","Click to download Image")</f>
      </c>
      <c r="B274" s="0">
        <f>HYPERLINK("https://dl.dropboxusercontent.com/scl/fi/uz7ls8x4d8f27snpjntio/jersey-size-chartsjourney.jpg?rlkey=97nu8nj95ckct100trzxdncx0&amp;dl=0","Click to download SizeChart")</f>
      </c>
      <c r="C274" s="0" t="inlineStr">
        <is>
          <t>Arlo Men's Semi-Fitted Bike Jersey</t>
        </is>
      </c>
      <c r="D274" s="0" t="inlineStr">
        <is>
          <t>'114017</t>
        </is>
      </c>
      <c r="E274" s="0" t="inlineStr">
        <is>
          <t>UNI ARLO MENS PURPLE:114017E-2XL</t>
        </is>
      </c>
      <c r="F274" s="0" t="inlineStr">
        <is>
          <t>'802114017086</t>
        </is>
      </c>
      <c r="G274" s="0" t="inlineStr">
        <is>
          <t>MENS</t>
        </is>
      </c>
      <c r="H274" s="0" t="inlineStr">
        <is>
          <t>2XL</t>
        </is>
      </c>
      <c r="I274" s="0">
        <v>64.99</v>
      </c>
      <c r="J274" s="0">
        <v>2</v>
      </c>
    </row>
    <row r="275" spans="1:10" customHeight="0">
      <c r="A275" s="0">
        <f>HYPERLINK("https://dl.dropboxusercontent.com/scl/fi/papy2r6o0l1sg2e8b7913/114017-af.jpg?rlkey=ofu1ozey1xfnfyfuixqvii8eo&amp;dl=0","Click to download Image")</f>
      </c>
      <c r="B275" s="0">
        <f>HYPERLINK("https://dl.dropboxusercontent.com/scl/fi/uz7ls8x4d8f27snpjntio/jersey-size-chartsjourney.jpg?rlkey=97nu8nj95ckct100trzxdncx0&amp;dl=0","Click to download SizeChart")</f>
      </c>
      <c r="C275" s="0" t="inlineStr">
        <is>
          <t>Arlo Men's Semi-Fitted Bike Jersey</t>
        </is>
      </c>
      <c r="D275" s="0" t="inlineStr">
        <is>
          <t>'114017</t>
        </is>
      </c>
      <c r="E275" s="0" t="inlineStr">
        <is>
          <t>UNI ARLO MENS PURPLE:114017F-3XL</t>
        </is>
      </c>
      <c r="F275" s="0" t="inlineStr">
        <is>
          <t>'802114017093</t>
        </is>
      </c>
      <c r="G275" s="0" t="inlineStr">
        <is>
          <t>MENS</t>
        </is>
      </c>
      <c r="H275" s="0" t="inlineStr">
        <is>
          <t>3XL</t>
        </is>
      </c>
      <c r="I275" s="0">
        <v>64.99</v>
      </c>
      <c r="J275" s="0">
        <v>0</v>
      </c>
    </row>
    <row r="276" spans="1:10" customHeight="0">
      <c r="A276" s="0">
        <f>HYPERLINK("https://dl.dropboxusercontent.com/scl/fi/papy2r6o0l1sg2e8b7913/114017-af.jpg?rlkey=ofu1ozey1xfnfyfuixqvii8eo&amp;dl=0","Click to download Image")</f>
      </c>
      <c r="B276" s="0">
        <f>HYPERLINK("https://dl.dropboxusercontent.com/scl/fi/uz7ls8x4d8f27snpjntio/jersey-size-chartsjourney.jpg?rlkey=97nu8nj95ckct100trzxdncx0&amp;dl=0","Click to download SizeChart")</f>
      </c>
      <c r="C276" s="0" t="inlineStr">
        <is>
          <t>Arlo Men's Semi-Fitted Bike Jersey</t>
        </is>
      </c>
      <c r="D276" s="0" t="inlineStr">
        <is>
          <t>'114017</t>
        </is>
      </c>
      <c r="E276" s="0" t="inlineStr">
        <is>
          <t>UNI ARLO MENS PURPLE 12 PACK:114017Z-12PK</t>
        </is>
      </c>
      <c r="F276" s="0" t="inlineStr">
        <is>
          <t>'802114017994</t>
        </is>
      </c>
      <c r="G276" s="0" t="inlineStr">
        <is>
          <t>MENS</t>
        </is>
      </c>
      <c r="H276" s="0" t="inlineStr">
        <is>
          <t>12 PACK</t>
        </is>
      </c>
      <c r="I276" s="0">
        <v>64.99</v>
      </c>
      <c r="J276" s="0">
        <v>0</v>
      </c>
    </row>
    <row r="277" spans="1:10" customHeight="0">
      <c r="A277" s="0">
        <f>HYPERLINK("https://dl.dropboxusercontent.com/scl/fi/shueyeqlhij64oo2wme0h/102677-af.jpg?rlkey=utc7b48ve9bp44iswxuj9zzd4&amp;dl=0","Click to download Image")</f>
      </c>
      <c r="B277" s="0">
        <f>HYPERLINK("https://dl.dropboxusercontent.com/scl/fi/qpr3dm7x6x3linf7l4bpc/size-charts-mens-athletic-fit-shirt-1-1.jpg?rlkey=17jibud86taj7vacghcvfd33r&amp;dl=0","Click to download SizeChart")</f>
      </c>
      <c r="C277" s="0" t="inlineStr">
        <is>
          <t>Meyer Bike Jersey</t>
        </is>
      </c>
      <c r="D277" s="0" t="inlineStr">
        <is>
          <t>'102677</t>
        </is>
      </c>
      <c r="E277" s="0" t="inlineStr">
        <is>
          <t>MEYER:102677A-S</t>
        </is>
      </c>
      <c r="F277" s="0" t="inlineStr">
        <is>
          <t>'080010267701</t>
        </is>
      </c>
      <c r="G277" s="0" t="inlineStr">
        <is>
          <t>MENS</t>
        </is>
      </c>
      <c r="H277" s="0" t="inlineStr">
        <is>
          <t>S</t>
        </is>
      </c>
      <c r="I277" s="0">
        <v>58.99</v>
      </c>
      <c r="J277" s="0">
        <v>25</v>
      </c>
    </row>
    <row r="278" spans="1:10" customHeight="0">
      <c r="A278" s="0">
        <f>HYPERLINK("https://dl.dropboxusercontent.com/scl/fi/shueyeqlhij64oo2wme0h/102677-af.jpg?rlkey=utc7b48ve9bp44iswxuj9zzd4&amp;dl=0","Click to download Image")</f>
      </c>
      <c r="B278" s="0">
        <f>HYPERLINK("https://dl.dropboxusercontent.com/scl/fi/qpr3dm7x6x3linf7l4bpc/size-charts-mens-athletic-fit-shirt-1-1.jpg?rlkey=17jibud86taj7vacghcvfd33r&amp;dl=0","Click to download SizeChart")</f>
      </c>
      <c r="C278" s="0" t="inlineStr">
        <is>
          <t>Meyer Bike Jersey</t>
        </is>
      </c>
      <c r="D278" s="0" t="inlineStr">
        <is>
          <t>'102677</t>
        </is>
      </c>
      <c r="E278" s="0" t="inlineStr">
        <is>
          <t>MEYER:102677B-M</t>
        </is>
      </c>
      <c r="F278" s="0" t="inlineStr">
        <is>
          <t>'080010267702</t>
        </is>
      </c>
      <c r="G278" s="0" t="inlineStr">
        <is>
          <t>MENS</t>
        </is>
      </c>
      <c r="H278" s="0" t="inlineStr">
        <is>
          <t>M</t>
        </is>
      </c>
      <c r="I278" s="0">
        <v>58.99</v>
      </c>
      <c r="J278" s="0">
        <v>23</v>
      </c>
    </row>
    <row r="279" spans="1:10" customHeight="0">
      <c r="A279" s="0">
        <f>HYPERLINK("https://dl.dropboxusercontent.com/scl/fi/shueyeqlhij64oo2wme0h/102677-af.jpg?rlkey=utc7b48ve9bp44iswxuj9zzd4&amp;dl=0","Click to download Image")</f>
      </c>
      <c r="B279" s="0">
        <f>HYPERLINK("https://dl.dropboxusercontent.com/scl/fi/qpr3dm7x6x3linf7l4bpc/size-charts-mens-athletic-fit-shirt-1-1.jpg?rlkey=17jibud86taj7vacghcvfd33r&amp;dl=0","Click to download SizeChart")</f>
      </c>
      <c r="C279" s="0" t="inlineStr">
        <is>
          <t>Meyer Bike Jersey</t>
        </is>
      </c>
      <c r="D279" s="0" t="inlineStr">
        <is>
          <t>'102677</t>
        </is>
      </c>
      <c r="E279" s="0" t="inlineStr">
        <is>
          <t>MEYER:102677C-L</t>
        </is>
      </c>
      <c r="F279" s="0" t="inlineStr">
        <is>
          <t>'080010267703</t>
        </is>
      </c>
      <c r="G279" s="0" t="inlineStr">
        <is>
          <t>MENS</t>
        </is>
      </c>
      <c r="H279" s="0" t="inlineStr">
        <is>
          <t>L</t>
        </is>
      </c>
      <c r="I279" s="0">
        <v>58.99</v>
      </c>
      <c r="J279" s="0">
        <v>10</v>
      </c>
    </row>
    <row r="280" spans="1:10" customHeight="0">
      <c r="A280" s="0">
        <f>HYPERLINK("https://dl.dropboxusercontent.com/scl/fi/shueyeqlhij64oo2wme0h/102677-af.jpg?rlkey=utc7b48ve9bp44iswxuj9zzd4&amp;dl=0","Click to download Image")</f>
      </c>
      <c r="B280" s="0">
        <f>HYPERLINK("https://dl.dropboxusercontent.com/scl/fi/qpr3dm7x6x3linf7l4bpc/size-charts-mens-athletic-fit-shirt-1-1.jpg?rlkey=17jibud86taj7vacghcvfd33r&amp;dl=0","Click to download SizeChart")</f>
      </c>
      <c r="C280" s="0" t="inlineStr">
        <is>
          <t>Meyer Bike Jersey</t>
        </is>
      </c>
      <c r="D280" s="0" t="inlineStr">
        <is>
          <t>'102677</t>
        </is>
      </c>
      <c r="E280" s="0" t="inlineStr">
        <is>
          <t>MEYER:102677D-XL</t>
        </is>
      </c>
      <c r="F280" s="0" t="inlineStr">
        <is>
          <t>'080010267704</t>
        </is>
      </c>
      <c r="G280" s="0" t="inlineStr">
        <is>
          <t>MENS</t>
        </is>
      </c>
      <c r="H280" s="0" t="inlineStr">
        <is>
          <t>XL</t>
        </is>
      </c>
      <c r="I280" s="0">
        <v>58.99</v>
      </c>
      <c r="J280" s="0">
        <v>19</v>
      </c>
    </row>
    <row r="281" spans="1:10" customHeight="0">
      <c r="A281" s="0">
        <f>HYPERLINK("https://dl.dropboxusercontent.com/scl/fi/shueyeqlhij64oo2wme0h/102677-af.jpg?rlkey=utc7b48ve9bp44iswxuj9zzd4&amp;dl=0","Click to download Image")</f>
      </c>
      <c r="B281" s="0">
        <f>HYPERLINK("https://dl.dropboxusercontent.com/scl/fi/qpr3dm7x6x3linf7l4bpc/size-charts-mens-athletic-fit-shirt-1-1.jpg?rlkey=17jibud86taj7vacghcvfd33r&amp;dl=0","Click to download SizeChart")</f>
      </c>
      <c r="C281" s="0" t="inlineStr">
        <is>
          <t>Meyer Bike Jersey</t>
        </is>
      </c>
      <c r="D281" s="0" t="inlineStr">
        <is>
          <t>'102677</t>
        </is>
      </c>
      <c r="E281" s="0" t="inlineStr">
        <is>
          <t>MEYER:102677E-2XL</t>
        </is>
      </c>
      <c r="F281" s="0" t="inlineStr">
        <is>
          <t>'080010267705</t>
        </is>
      </c>
      <c r="G281" s="0" t="inlineStr">
        <is>
          <t>MENS</t>
        </is>
      </c>
      <c r="H281" s="0" t="inlineStr">
        <is>
          <t>2XL</t>
        </is>
      </c>
      <c r="I281" s="0">
        <v>60.99</v>
      </c>
      <c r="J281" s="0">
        <v>14</v>
      </c>
    </row>
    <row r="282" spans="1:10" customHeight="0">
      <c r="A282" s="0">
        <f>HYPERLINK("https://dl.dropboxusercontent.com/scl/fi/shueyeqlhij64oo2wme0h/102677-af.jpg?rlkey=utc7b48ve9bp44iswxuj9zzd4&amp;dl=0","Click to download Image")</f>
      </c>
      <c r="B282" s="0">
        <f>HYPERLINK("https://dl.dropboxusercontent.com/scl/fi/qpr3dm7x6x3linf7l4bpc/size-charts-mens-athletic-fit-shirt-1-1.jpg?rlkey=17jibud86taj7vacghcvfd33r&amp;dl=0","Click to download SizeChart")</f>
      </c>
      <c r="C282" s="0" t="inlineStr">
        <is>
          <t>Meyer Bike Jersey</t>
        </is>
      </c>
      <c r="D282" s="0" t="inlineStr">
        <is>
          <t>'102677</t>
        </is>
      </c>
      <c r="E282" s="0" t="inlineStr">
        <is>
          <t>MEYER:102677F-3XL</t>
        </is>
      </c>
      <c r="F282" s="0" t="inlineStr">
        <is>
          <t>'080010267706</t>
        </is>
      </c>
      <c r="G282" s="0" t="inlineStr">
        <is>
          <t>MENS</t>
        </is>
      </c>
      <c r="H282" s="0" t="inlineStr">
        <is>
          <t>3XL</t>
        </is>
      </c>
      <c r="I282" s="0">
        <v>60.99</v>
      </c>
      <c r="J282" s="0">
        <v>11</v>
      </c>
    </row>
    <row r="283" spans="1:10" customHeight="0">
      <c r="A283" s="0">
        <f>HYPERLINK("https://dl.dropboxusercontent.com/scl/fi/uqsp38vgnuf36rblsgbdh/102683-af.jpg?rlkey=y0ibby452cjtx2rw158kwv1ln&amp;dl=0","Click to download Image")</f>
      </c>
      <c r="B283" s="0">
        <f>HYPERLINK("https://dl.dropboxusercontent.com/scl/fi/q5plmm41hl7pbbxxfmz6r/size-charts-mens-athletic-fit-shirt-1.jpg?rlkey=oawbp991vvvibsvzbvi4z22pf&amp;dl=0","Click to download SizeChart")</f>
      </c>
      <c r="C283" s="0" t="inlineStr">
        <is>
          <t>Lee Bike Jersey</t>
        </is>
      </c>
      <c r="D283" s="0" t="inlineStr">
        <is>
          <t>'102683</t>
        </is>
      </c>
      <c r="E283" s="0" t="inlineStr">
        <is>
          <t>LEE:102683A-S</t>
        </is>
      </c>
      <c r="F283" s="0" t="inlineStr">
        <is>
          <t>'080010268301</t>
        </is>
      </c>
      <c r="G283" s="0" t="inlineStr">
        <is>
          <t>MENS</t>
        </is>
      </c>
      <c r="H283" s="0" t="inlineStr">
        <is>
          <t>S</t>
        </is>
      </c>
      <c r="I283" s="0">
        <v>58.99</v>
      </c>
      <c r="J283" s="0">
        <v>16</v>
      </c>
    </row>
    <row r="284" spans="1:10" customHeight="0">
      <c r="A284" s="0">
        <f>HYPERLINK("https://dl.dropboxusercontent.com/scl/fi/doiadz61vwjc9wu4aggfk/103558-af.jpg?rlkey=83xzm9t1hncmchfrugc6yee14&amp;dl=0","Click to download Image")</f>
      </c>
      <c r="B284" s="0">
        <f>HYPERLINK("https://dl.dropboxusercontent.com/scl/fi/q5plmm41hl7pbbxxfmz6r/size-charts-mens-athletic-fit-shirt-1.jpg?rlkey=oawbp991vvvibsvzbvi4z22pf&amp;dl=0","Click to download SizeChart")</f>
      </c>
      <c r="C284" s="0" t="inlineStr">
        <is>
          <t>Lee Bike Jersey</t>
        </is>
      </c>
      <c r="D284" s="0" t="inlineStr">
        <is>
          <t>'103558</t>
        </is>
      </c>
      <c r="E284" s="0" t="inlineStr">
        <is>
          <t>LEE:103558A-S</t>
        </is>
      </c>
      <c r="F284" s="0" t="inlineStr">
        <is>
          <t>'080010355801</t>
        </is>
      </c>
      <c r="G284" s="0" t="inlineStr">
        <is>
          <t>MENS</t>
        </is>
      </c>
      <c r="H284" s="0" t="inlineStr">
        <is>
          <t>S</t>
        </is>
      </c>
      <c r="I284" s="0">
        <v>58.99</v>
      </c>
      <c r="J284" s="0">
        <v>19</v>
      </c>
    </row>
    <row r="285" spans="1:10" customHeight="0">
      <c r="A285" s="0">
        <f>HYPERLINK("https://dl.dropboxusercontent.com/scl/fi/doiadz61vwjc9wu4aggfk/103558-af.jpg?rlkey=83xzm9t1hncmchfrugc6yee14&amp;dl=0","Click to download Image")</f>
      </c>
      <c r="B285" s="0">
        <f>HYPERLINK("https://dl.dropboxusercontent.com/scl/fi/q5plmm41hl7pbbxxfmz6r/size-charts-mens-athletic-fit-shirt-1.jpg?rlkey=oawbp991vvvibsvzbvi4z22pf&amp;dl=0","Click to download SizeChart")</f>
      </c>
      <c r="C285" s="0" t="inlineStr">
        <is>
          <t>Lee Bike Jersey</t>
        </is>
      </c>
      <c r="D285" s="0" t="inlineStr">
        <is>
          <t>'103558</t>
        </is>
      </c>
      <c r="E285" s="0" t="inlineStr">
        <is>
          <t>LEE:103558B-M</t>
        </is>
      </c>
      <c r="F285" s="0" t="inlineStr">
        <is>
          <t>'080010355802</t>
        </is>
      </c>
      <c r="G285" s="0" t="inlineStr">
        <is>
          <t>MENS</t>
        </is>
      </c>
      <c r="H285" s="0" t="inlineStr">
        <is>
          <t>M</t>
        </is>
      </c>
      <c r="I285" s="0">
        <v>58.99</v>
      </c>
      <c r="J285" s="0">
        <v>5</v>
      </c>
    </row>
    <row r="286" spans="1:10" customHeight="0">
      <c r="A286" s="0">
        <f>HYPERLINK("https://dl.dropboxusercontent.com/scl/fi/doiadz61vwjc9wu4aggfk/103558-af.jpg?rlkey=83xzm9t1hncmchfrugc6yee14&amp;dl=0","Click to download Image")</f>
      </c>
      <c r="B286" s="0">
        <f>HYPERLINK("https://dl.dropboxusercontent.com/scl/fi/q5plmm41hl7pbbxxfmz6r/size-charts-mens-athletic-fit-shirt-1.jpg?rlkey=oawbp991vvvibsvzbvi4z22pf&amp;dl=0","Click to download SizeChart")</f>
      </c>
      <c r="C286" s="0" t="inlineStr">
        <is>
          <t>Lee Bike Jersey</t>
        </is>
      </c>
      <c r="D286" s="0" t="inlineStr">
        <is>
          <t>'103558</t>
        </is>
      </c>
      <c r="E286" s="0" t="inlineStr">
        <is>
          <t>LEE:103558C-L</t>
        </is>
      </c>
      <c r="F286" s="0" t="inlineStr">
        <is>
          <t>'080010355803</t>
        </is>
      </c>
      <c r="G286" s="0" t="inlineStr">
        <is>
          <t>MENS</t>
        </is>
      </c>
      <c r="H286" s="0" t="inlineStr">
        <is>
          <t>L</t>
        </is>
      </c>
      <c r="I286" s="0">
        <v>58.99</v>
      </c>
      <c r="J286" s="0">
        <v>0</v>
      </c>
    </row>
    <row r="287" spans="1:10" customHeight="0">
      <c r="A287" s="0">
        <f>HYPERLINK("https://dl.dropboxusercontent.com/scl/fi/doiadz61vwjc9wu4aggfk/103558-af.jpg?rlkey=83xzm9t1hncmchfrugc6yee14&amp;dl=0","Click to download Image")</f>
      </c>
      <c r="B287" s="0">
        <f>HYPERLINK("https://dl.dropboxusercontent.com/scl/fi/q5plmm41hl7pbbxxfmz6r/size-charts-mens-athletic-fit-shirt-1.jpg?rlkey=oawbp991vvvibsvzbvi4z22pf&amp;dl=0","Click to download SizeChart")</f>
      </c>
      <c r="C287" s="0" t="inlineStr">
        <is>
          <t>Lee Bike Jersey</t>
        </is>
      </c>
      <c r="D287" s="0" t="inlineStr">
        <is>
          <t>'103558</t>
        </is>
      </c>
      <c r="E287" s="0" t="inlineStr">
        <is>
          <t>LEE:103558D-XL</t>
        </is>
      </c>
      <c r="F287" s="0" t="inlineStr">
        <is>
          <t>'080010355804</t>
        </is>
      </c>
      <c r="G287" s="0" t="inlineStr">
        <is>
          <t>MENS</t>
        </is>
      </c>
      <c r="H287" s="0" t="inlineStr">
        <is>
          <t>XL</t>
        </is>
      </c>
      <c r="I287" s="0">
        <v>58.99</v>
      </c>
      <c r="J287" s="0">
        <v>2</v>
      </c>
    </row>
    <row r="288" spans="1:10" customHeight="0">
      <c r="A288" s="0">
        <f>HYPERLINK("https://dl.dropboxusercontent.com/scl/fi/doiadz61vwjc9wu4aggfk/103558-af.jpg?rlkey=83xzm9t1hncmchfrugc6yee14&amp;dl=0","Click to download Image")</f>
      </c>
      <c r="B288" s="0">
        <f>HYPERLINK("https://dl.dropboxusercontent.com/scl/fi/q5plmm41hl7pbbxxfmz6r/size-charts-mens-athletic-fit-shirt-1.jpg?rlkey=oawbp991vvvibsvzbvi4z22pf&amp;dl=0","Click to download SizeChart")</f>
      </c>
      <c r="C288" s="0" t="inlineStr">
        <is>
          <t>Lee Bike Jersey</t>
        </is>
      </c>
      <c r="D288" s="0" t="inlineStr">
        <is>
          <t>'103558</t>
        </is>
      </c>
      <c r="E288" s="0" t="inlineStr">
        <is>
          <t>LEE:103558E-2XL</t>
        </is>
      </c>
      <c r="F288" s="0" t="inlineStr">
        <is>
          <t>'080010355805</t>
        </is>
      </c>
      <c r="G288" s="0" t="inlineStr">
        <is>
          <t>MENS</t>
        </is>
      </c>
      <c r="H288" s="0" t="inlineStr">
        <is>
          <t>2XL</t>
        </is>
      </c>
      <c r="I288" s="0">
        <v>58.99</v>
      </c>
      <c r="J288" s="0">
        <v>5</v>
      </c>
    </row>
    <row r="289" spans="1:10" customHeight="0">
      <c r="A289" s="0">
        <f>HYPERLINK("https://dl.dropboxusercontent.com/scl/fi/doiadz61vwjc9wu4aggfk/103558-af.jpg?rlkey=83xzm9t1hncmchfrugc6yee14&amp;dl=0","Click to download Image")</f>
      </c>
      <c r="B289" s="0">
        <f>HYPERLINK("https://dl.dropboxusercontent.com/scl/fi/q5plmm41hl7pbbxxfmz6r/size-charts-mens-athletic-fit-shirt-1.jpg?rlkey=oawbp991vvvibsvzbvi4z22pf&amp;dl=0","Click to download SizeChart")</f>
      </c>
      <c r="C289" s="0" t="inlineStr">
        <is>
          <t>Lee Bike Jersey</t>
        </is>
      </c>
      <c r="D289" s="0" t="inlineStr">
        <is>
          <t>'103558</t>
        </is>
      </c>
      <c r="E289" s="0" t="inlineStr">
        <is>
          <t>LEE:103558F-3XL</t>
        </is>
      </c>
      <c r="F289" s="0" t="inlineStr">
        <is>
          <t>'080010355806</t>
        </is>
      </c>
      <c r="G289" s="0" t="inlineStr">
        <is>
          <t>MENS</t>
        </is>
      </c>
      <c r="H289" s="0" t="inlineStr">
        <is>
          <t>3XL</t>
        </is>
      </c>
      <c r="I289" s="0">
        <v>58.99</v>
      </c>
      <c r="J289" s="0">
        <v>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2026-07-18T05:29:55-05:00</dcterms:created>
  <dcterms:modified xsi:type="dcterms:W3CDTF">2026-07-18T05:29:55-05:00</dcterms:modified>
  <cp:revision>0</cp:revision>
</cp:coreProperties>
</file>