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4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HYPERLINK("https://dl.dropboxusercontent.com/scl/fi/ynccuy7j2jt3eerjsr7qy/flag.jpg?rlkey=caawio0fng8vvj9zqxan6acbk&amp;dl=0","Click to download Image")</f>
      </c>
      <c r="C2" s="0" t="inlineStr">
        <is>
          <t>Patriotic Reusable Face Mask</t>
        </is>
      </c>
      <c r="D2" s="0" t="inlineStr">
        <is>
          <t>'117906</t>
        </is>
      </c>
      <c r="E2" s="0" t="inlineStr">
        <is>
          <t>BLACK AND GREY FLAG:117906</t>
        </is>
      </c>
      <c r="F2" s="0" t="inlineStr">
        <is>
          <t>'000000000000</t>
        </is>
      </c>
      <c r="H2" s="0" t="inlineStr">
        <is>
          <t>ADULT</t>
        </is>
      </c>
      <c r="I2" s="0">
        <v>14.99</v>
      </c>
      <c r="J2" s="0">
        <v>27</v>
      </c>
    </row>
    <row r="3" spans="1:10" customHeight="0">
      <c r="A3" s="0">
        <f>HYPERLINK("https://dl.dropboxusercontent.com/scl/fi/6bjg08vgsfw8enztk26fl/plaid.jpg?rlkey=sluzt0ijainerdtf5yyz3k7g4&amp;dl=0","Click to download Image")</f>
      </c>
      <c r="C3" s="0" t="inlineStr">
        <is>
          <t>Patriotic Reusable Face Mask</t>
        </is>
      </c>
      <c r="D3" s="0" t="inlineStr">
        <is>
          <t>'117907</t>
        </is>
      </c>
      <c r="E3" s="0" t="inlineStr">
        <is>
          <t>PLAID:117907</t>
        </is>
      </c>
      <c r="F3" s="0" t="inlineStr">
        <is>
          <t>'000000000000</t>
        </is>
      </c>
      <c r="H3" s="0" t="inlineStr">
        <is>
          <t>ADULT</t>
        </is>
      </c>
      <c r="I3" s="0">
        <v>14.99</v>
      </c>
      <c r="J3" s="0">
        <v>1787</v>
      </c>
    </row>
    <row r="4" spans="1:10" customHeight="0">
      <c r="A4" s="0">
        <f>HYPERLINK("https://dl.dropboxusercontent.com/scl/fi/1z4ick0olabnndyk97mn0/vintage.jpg?rlkey=8uzitqz2wos9i9wa2b0jdfs63&amp;dl=0","Click to download Image")</f>
      </c>
      <c r="C4" s="0" t="inlineStr">
        <is>
          <t>Patriotic Reusable Face Mask</t>
        </is>
      </c>
      <c r="D4" s="0" t="inlineStr">
        <is>
          <t>'117908</t>
        </is>
      </c>
      <c r="E4" s="0" t="inlineStr">
        <is>
          <t>VINTAGE STARS:117908</t>
        </is>
      </c>
      <c r="F4" s="0" t="inlineStr">
        <is>
          <t>'000000000000</t>
        </is>
      </c>
      <c r="H4" s="0" t="inlineStr">
        <is>
          <t>ADULT</t>
        </is>
      </c>
      <c r="I4" s="0">
        <v>14.99</v>
      </c>
      <c r="J4" s="0">
        <v>1780</v>
      </c>
    </row>
    <row r="5" spans="1:10" customHeight="0">
      <c r="A5" s="0">
        <f>HYPERLINK("https://dl.dropboxusercontent.com/scl/fi/52tz2agtw7xgacdjd9zgn/days.jpg?rlkey=fxkm5fvl40eztvvp5l1h6acf0&amp;dl=0","Click to download Image")</f>
      </c>
      <c r="C5" s="0" t="inlineStr">
        <is>
          <t>Patriotic Reusable Face Mask</t>
        </is>
      </c>
      <c r="D5" s="0" t="inlineStr">
        <is>
          <t>'117905</t>
        </is>
      </c>
      <c r="E5" s="0" t="inlineStr">
        <is>
          <t>FOURTH OF JULY DAYS:117905</t>
        </is>
      </c>
      <c r="F5" s="0" t="inlineStr">
        <is>
          <t>'000000000000</t>
        </is>
      </c>
      <c r="H5" s="0" t="inlineStr">
        <is>
          <t>ADULT</t>
        </is>
      </c>
      <c r="I5" s="0">
        <v>14.99</v>
      </c>
      <c r="J5" s="0">
        <v>1779</v>
      </c>
    </row>
    <row r="6" spans="1:10" customHeight="0">
      <c r="A6" s="0">
        <f>HYPERLINK("https://dl.dropboxusercontent.com/scl/fi/hpng4lsaqls8zjhw6q7y2/patriotic.jpg?rlkey=0o423n3nwt2uf297e6wm30jlp&amp;dl=0","Click to download Image")</f>
      </c>
      <c r="C6" s="0" t="inlineStr">
        <is>
          <t>Patriotic Reusable Face Mask</t>
        </is>
      </c>
      <c r="D6" s="0" t="inlineStr">
        <is>
          <t>'117904</t>
        </is>
      </c>
      <c r="E6" s="0" t="inlineStr">
        <is>
          <t>AMERICAN FLAG:117904</t>
        </is>
      </c>
      <c r="F6" s="0" t="inlineStr">
        <is>
          <t>'000000000000</t>
        </is>
      </c>
      <c r="H6" s="0" t="inlineStr">
        <is>
          <t>ADULT</t>
        </is>
      </c>
      <c r="I6" s="0">
        <v>14.99</v>
      </c>
      <c r="J6" s="0">
        <v>1773</v>
      </c>
    </row>
    <row r="7" spans="1:10" customHeight="0">
      <c r="A7" s="0">
        <f>HYPERLINK("https://dl.dropboxusercontent.com/scl/fi/9myjzkmgpsiiv221jq4un/star.jpg?rlkey=5lpq5dy0zjgy8bo66s1dylqqq&amp;dl=0","Click to download Image")</f>
      </c>
      <c r="C7" s="0" t="inlineStr">
        <is>
          <t>Patriotic Reusable Face Mask</t>
        </is>
      </c>
      <c r="D7" s="0" t="inlineStr">
        <is>
          <t>'117903</t>
        </is>
      </c>
      <c r="E7" s="0" t="inlineStr">
        <is>
          <t>STARS:117903</t>
        </is>
      </c>
      <c r="F7" s="0" t="inlineStr">
        <is>
          <t>'000000000000</t>
        </is>
      </c>
      <c r="H7" s="0" t="inlineStr">
        <is>
          <t>ADULT</t>
        </is>
      </c>
      <c r="I7" s="0">
        <v>14.99</v>
      </c>
      <c r="J7" s="0">
        <v>1771</v>
      </c>
    </row>
    <row r="8" spans="1:10" customHeight="0">
      <c r="A8" s="0">
        <f>HYPERLINK("https://dl.dropboxusercontent.com/scl/fi/kbappfspyj6ygd3i67em4/patriotic2..jpg?rlkey=jp3l7no3st36vuipajpon2h53&amp;dl=0","Click to download Image")</f>
      </c>
      <c r="C8" s="0" t="inlineStr">
        <is>
          <t>Patriotic Solid Reusable Masks 3pk</t>
        </is>
      </c>
      <c r="D8" s="0" t="inlineStr">
        <is>
          <t>'117998</t>
        </is>
      </c>
      <c r="E8" s="0" t="inlineStr">
        <is>
          <t>PATRIOTIC SOLD FACE MASK:117998</t>
        </is>
      </c>
      <c r="F8" s="0" t="inlineStr">
        <is>
          <t>'000000000000</t>
        </is>
      </c>
      <c r="H8" s="0" t="inlineStr">
        <is>
          <t>ADULT</t>
        </is>
      </c>
      <c r="I8" s="0">
        <v>479.99</v>
      </c>
      <c r="J8" s="0">
        <v>4320</v>
      </c>
    </row>
    <row r="9" spans="1:10" customHeight="0">
      <c r="A9" s="0">
        <f>HYPERLINK("https://dl.dropboxusercontent.com/scl/fi/x1850wpzt4h1h3wxiw9tl/106265.jpg?rlkey=yea0c1vg4s5zrfksaatu17q9t&amp;dl=0","Click to download Image")</f>
      </c>
      <c r="C9" s="0" t="inlineStr">
        <is>
          <t>Cupid Teddy Bear</t>
        </is>
      </c>
      <c r="D9" s="0" t="inlineStr">
        <is>
          <t>'106265</t>
        </is>
      </c>
      <c r="E9" s="0" t="inlineStr">
        <is>
          <t>TEDDY BEAR:106265</t>
        </is>
      </c>
      <c r="F9" s="0" t="inlineStr">
        <is>
          <t>'000000000000</t>
        </is>
      </c>
      <c r="I9" s="0">
        <v>19.99</v>
      </c>
      <c r="J9" s="0">
        <v>141</v>
      </c>
    </row>
    <row r="10" spans="1:10" customHeight="0">
      <c r="A10" s="0">
        <f>HYPERLINK("https://dl.dropboxusercontent.com/scl/fi/d6e6msr4v3u17g0vs9q6k/106277-f.jpg?rlkey=46ire065oorm0rb2sr0a8tg3t&amp;dl=0","Click to download Image")</f>
      </c>
      <c r="C10" s="0" t="inlineStr">
        <is>
          <t>Valentine Socks</t>
        </is>
      </c>
      <c r="D10" s="0" t="inlineStr">
        <is>
          <t>'106277</t>
        </is>
      </c>
      <c r="E10" s="0" t="inlineStr">
        <is>
          <t>HOLLAND:106277</t>
        </is>
      </c>
      <c r="F10" s="0" t="inlineStr">
        <is>
          <t>'000000000000</t>
        </is>
      </c>
      <c r="I10" s="0">
        <v>19.99</v>
      </c>
      <c r="J10" s="0">
        <v>215</v>
      </c>
    </row>
    <row r="11" spans="1:10" customHeight="0">
      <c r="A11" s="0">
        <f>HYPERLINK("https://dl.dropboxusercontent.com/scl/fi/oo5keq7ausv7fkhq5zbyu/106276-af.jpg?rlkey=wx8e1vfeo70c8w16rbur2zj9d&amp;dl=0","Click to download Image")</f>
      </c>
      <c r="C11" s="0" t="inlineStr">
        <is>
          <t>Valentine Socks</t>
        </is>
      </c>
      <c r="D11" s="0" t="inlineStr">
        <is>
          <t>'106276</t>
        </is>
      </c>
      <c r="E11" s="0" t="inlineStr">
        <is>
          <t>PAT:106276</t>
        </is>
      </c>
      <c r="F11" s="0" t="inlineStr">
        <is>
          <t>'000000000000</t>
        </is>
      </c>
      <c r="I11" s="0">
        <v>19.99</v>
      </c>
      <c r="J11" s="0">
        <v>217</v>
      </c>
    </row>
    <row r="12" spans="1:10" customHeight="0">
      <c r="A12" s="0">
        <f>HYPERLINK("https://dl.dropboxusercontent.com/scl/fi/vhzfqim76qdigedtgbhmd/106275-af.jpg?rlkey=87mntd8miv0ocrpe8mro2ob02&amp;dl=0","Click to download Image")</f>
      </c>
      <c r="C12" s="0" t="inlineStr">
        <is>
          <t>Valentine Socks</t>
        </is>
      </c>
      <c r="D12" s="0" t="inlineStr">
        <is>
          <t>'106275</t>
        </is>
      </c>
      <c r="E12" s="0" t="inlineStr">
        <is>
          <t>MARLEY:106275</t>
        </is>
      </c>
      <c r="F12" s="0" t="inlineStr">
        <is>
          <t>'000000000000</t>
        </is>
      </c>
      <c r="I12" s="0">
        <v>19.99</v>
      </c>
      <c r="J12" s="0">
        <v>253</v>
      </c>
    </row>
    <row r="13" spans="1:10" customHeight="0">
      <c r="A13" s="0">
        <f>HYPERLINK("https://dl.dropboxusercontent.com/scl/fi/a9lskdyy55ix0vtmdo0w7/113836af.jpg?rlkey=r7d0i87227z87nj1uz1ptr1jt&amp;dl=0","Click to download Image")</f>
      </c>
      <c r="C13" s="0" t="inlineStr">
        <is>
          <t>Heart Women's Ponytail Cap</t>
        </is>
      </c>
      <c r="D13" s="0" t="inlineStr">
        <is>
          <t>'113836</t>
        </is>
      </c>
      <c r="E13" s="0" t="inlineStr">
        <is>
          <t>HEART RED COTTON CAP:113836</t>
        </is>
      </c>
      <c r="F13" s="0" t="inlineStr">
        <is>
          <t>'000000000000</t>
        </is>
      </c>
      <c r="G13" s="0" t="inlineStr">
        <is>
          <t>WOMENS</t>
        </is>
      </c>
      <c r="H13" s="0" t="inlineStr">
        <is>
          <t>WOMENS</t>
        </is>
      </c>
      <c r="I13" s="0">
        <v>10.99</v>
      </c>
      <c r="J13" s="0">
        <v>276</v>
      </c>
    </row>
    <row r="14" spans="1:10" customHeight="0">
      <c r="A14" s="0">
        <f>HYPERLINK("https://dl.dropboxusercontent.com/scl/fi/fgyosws5zbzz4ml3v9x14/xoxo.jpg?rlkey=io67co5mll43wk7tkpmndmw85&amp;dl=0","Click to download Image")</f>
      </c>
      <c r="C14" s="0" t="inlineStr">
        <is>
          <t>XOXO Beanie</t>
        </is>
      </c>
      <c r="D14" s="0" t="inlineStr">
        <is>
          <t>'113833</t>
        </is>
      </c>
      <c r="E14" s="0" t="inlineStr">
        <is>
          <t>XOXO BLACK BEANIE:113833</t>
        </is>
      </c>
      <c r="F14" s="0" t="inlineStr">
        <is>
          <t>'000000000000</t>
        </is>
      </c>
      <c r="G14" s="0" t="inlineStr">
        <is>
          <t>WOMENS</t>
        </is>
      </c>
      <c r="H14" s="0" t="inlineStr">
        <is>
          <t>OSFM</t>
        </is>
      </c>
      <c r="I14" s="0">
        <v>10.99</v>
      </c>
      <c r="J14" s="0">
        <v>240</v>
      </c>
    </row>
    <row r="15" spans="1:10" customHeight="0">
      <c r="A15" s="0">
        <f>HYPERLINK("https://dl.dropboxusercontent.com/scl/fi/b8zfymrvm174j9hw3yv1r/valentina.jpg?rlkey=zce3i9xm8jkta6rl6lcsw4i5r&amp;dl=0","Click to download Image")</f>
      </c>
      <c r="B15" s="0">
        <f>HYPERLINK("https://dl.dropboxusercontent.com/scl/fi/o6c5rw1iaetu10ow16t2y/womens-hoodie-and-sweatshirt-size-chartslittleton.jpg?rlkey=0ukimnmwhpi7bag5kfjtuv2i7&amp;dl=0","Click to download SizeChart")</f>
      </c>
      <c r="C15" s="0" t="inlineStr">
        <is>
          <t>Valentina Women's Cowl Neck Pullover</t>
        </is>
      </c>
      <c r="D15" s="0" t="inlineStr">
        <is>
          <t>'113786</t>
        </is>
      </c>
      <c r="E15" s="0" t="inlineStr">
        <is>
          <t>VALENTINA LITTLETON:113786A-S</t>
        </is>
      </c>
      <c r="F15" s="0" t="inlineStr">
        <is>
          <t>'898113786047</t>
        </is>
      </c>
      <c r="G15" s="0" t="inlineStr">
        <is>
          <t>WOMENS</t>
        </is>
      </c>
      <c r="H15" s="0" t="inlineStr">
        <is>
          <t>S</t>
        </is>
      </c>
      <c r="I15" s="0">
        <v>39.99</v>
      </c>
      <c r="J15" s="0">
        <v>113</v>
      </c>
    </row>
    <row r="16" spans="1:10" customHeight="0">
      <c r="A16" s="0">
        <f>HYPERLINK("https://dl.dropboxusercontent.com/scl/fi/b8zfymrvm174j9hw3yv1r/valentina.jpg?rlkey=zce3i9xm8jkta6rl6lcsw4i5r&amp;dl=0","Click to download Image")</f>
      </c>
      <c r="B16" s="0">
        <f>HYPERLINK("https://dl.dropboxusercontent.com/scl/fi/o6c5rw1iaetu10ow16t2y/womens-hoodie-and-sweatshirt-size-chartslittleton.jpg?rlkey=0ukimnmwhpi7bag5kfjtuv2i7&amp;dl=0","Click to download SizeChart")</f>
      </c>
      <c r="C16" s="0" t="inlineStr">
        <is>
          <t>Valentina Women's Cowl Neck Pullover</t>
        </is>
      </c>
      <c r="D16" s="0" t="inlineStr">
        <is>
          <t>'113786</t>
        </is>
      </c>
      <c r="E16" s="0" t="inlineStr">
        <is>
          <t>VALENTINA LITTLETON:113786B-M</t>
        </is>
      </c>
      <c r="F16" s="0" t="inlineStr">
        <is>
          <t>'898113786054</t>
        </is>
      </c>
      <c r="G16" s="0" t="inlineStr">
        <is>
          <t>WOMENS</t>
        </is>
      </c>
      <c r="H16" s="0" t="inlineStr">
        <is>
          <t>M</t>
        </is>
      </c>
      <c r="I16" s="0">
        <v>39.99</v>
      </c>
      <c r="J16" s="0">
        <v>88</v>
      </c>
    </row>
    <row r="17" spans="1:10" customHeight="0">
      <c r="A17" s="0">
        <f>HYPERLINK("https://dl.dropboxusercontent.com/scl/fi/b8zfymrvm174j9hw3yv1r/valentina.jpg?rlkey=zce3i9xm8jkta6rl6lcsw4i5r&amp;dl=0","Click to download Image")</f>
      </c>
      <c r="B17" s="0">
        <f>HYPERLINK("https://dl.dropboxusercontent.com/scl/fi/o6c5rw1iaetu10ow16t2y/womens-hoodie-and-sweatshirt-size-chartslittleton.jpg?rlkey=0ukimnmwhpi7bag5kfjtuv2i7&amp;dl=0","Click to download SizeChart")</f>
      </c>
      <c r="C17" s="0" t="inlineStr">
        <is>
          <t>Valentina Women's Cowl Neck Pullover</t>
        </is>
      </c>
      <c r="D17" s="0" t="inlineStr">
        <is>
          <t>'113786</t>
        </is>
      </c>
      <c r="E17" s="0" t="inlineStr">
        <is>
          <t>VALENTINA LITTLETON:113786C-L</t>
        </is>
      </c>
      <c r="F17" s="0" t="inlineStr">
        <is>
          <t>'898113786061</t>
        </is>
      </c>
      <c r="G17" s="0" t="inlineStr">
        <is>
          <t>WOMENS</t>
        </is>
      </c>
      <c r="H17" s="0" t="inlineStr">
        <is>
          <t>L</t>
        </is>
      </c>
      <c r="I17" s="0">
        <v>39.99</v>
      </c>
      <c r="J17" s="0">
        <v>87</v>
      </c>
    </row>
    <row r="18" spans="1:10" customHeight="0">
      <c r="A18" s="0">
        <f>HYPERLINK("https://dl.dropboxusercontent.com/scl/fi/b8zfymrvm174j9hw3yv1r/valentina.jpg?rlkey=zce3i9xm8jkta6rl6lcsw4i5r&amp;dl=0","Click to download Image")</f>
      </c>
      <c r="B18" s="0">
        <f>HYPERLINK("https://dl.dropboxusercontent.com/scl/fi/o6c5rw1iaetu10ow16t2y/womens-hoodie-and-sweatshirt-size-chartslittleton.jpg?rlkey=0ukimnmwhpi7bag5kfjtuv2i7&amp;dl=0","Click to download SizeChart")</f>
      </c>
      <c r="C18" s="0" t="inlineStr">
        <is>
          <t>Valentina Women's Cowl Neck Pullover</t>
        </is>
      </c>
      <c r="D18" s="0" t="inlineStr">
        <is>
          <t>'113786</t>
        </is>
      </c>
      <c r="E18" s="0" t="inlineStr">
        <is>
          <t>VALENTINA LITTLETON:113786D-XL</t>
        </is>
      </c>
      <c r="F18" s="0" t="inlineStr">
        <is>
          <t>'898113786078</t>
        </is>
      </c>
      <c r="G18" s="0" t="inlineStr">
        <is>
          <t>WOMENS</t>
        </is>
      </c>
      <c r="H18" s="0" t="inlineStr">
        <is>
          <t>XL</t>
        </is>
      </c>
      <c r="I18" s="0">
        <v>39.99</v>
      </c>
      <c r="J18" s="0">
        <v>105</v>
      </c>
    </row>
    <row r="19" spans="1:10" customHeight="0">
      <c r="A19" s="0">
        <f>HYPERLINK("https://dl.dropboxusercontent.com/scl/fi/b8zfymrvm174j9hw3yv1r/valentina.jpg?rlkey=zce3i9xm8jkta6rl6lcsw4i5r&amp;dl=0","Click to download Image")</f>
      </c>
      <c r="B19" s="0">
        <f>HYPERLINK("https://dl.dropboxusercontent.com/scl/fi/o6c5rw1iaetu10ow16t2y/womens-hoodie-and-sweatshirt-size-chartslittleton.jpg?rlkey=0ukimnmwhpi7bag5kfjtuv2i7&amp;dl=0","Click to download SizeChart")</f>
      </c>
      <c r="C19" s="0" t="inlineStr">
        <is>
          <t>Valentina Women's Cowl Neck Pullover</t>
        </is>
      </c>
      <c r="D19" s="0" t="inlineStr">
        <is>
          <t>'113786</t>
        </is>
      </c>
      <c r="E19" s="0" t="inlineStr">
        <is>
          <t>VALENTINA LITTLETON:113786E-2XL</t>
        </is>
      </c>
      <c r="F19" s="0" t="inlineStr">
        <is>
          <t>'898113786085</t>
        </is>
      </c>
      <c r="G19" s="0" t="inlineStr">
        <is>
          <t>WOMENS</t>
        </is>
      </c>
      <c r="H19" s="0" t="inlineStr">
        <is>
          <t>2XL</t>
        </is>
      </c>
      <c r="I19" s="0">
        <v>41.99</v>
      </c>
      <c r="J19" s="0">
        <v>13</v>
      </c>
    </row>
    <row r="20" spans="1:10" customHeight="0">
      <c r="A20" s="0">
        <f>HYPERLINK("https://dl.dropboxusercontent.com/scl/fi/b8zfymrvm174j9hw3yv1r/valentina.jpg?rlkey=zce3i9xm8jkta6rl6lcsw4i5r&amp;dl=0","Click to download Image")</f>
      </c>
      <c r="B20" s="0">
        <f>HYPERLINK("https://dl.dropboxusercontent.com/scl/fi/o6c5rw1iaetu10ow16t2y/womens-hoodie-and-sweatshirt-size-chartslittleton.jpg?rlkey=0ukimnmwhpi7bag5kfjtuv2i7&amp;dl=0","Click to download SizeChart")</f>
      </c>
      <c r="C20" s="0" t="inlineStr">
        <is>
          <t>Valentina Women's Cowl Neck Pullover</t>
        </is>
      </c>
      <c r="D20" s="0" t="inlineStr">
        <is>
          <t>'113786</t>
        </is>
      </c>
      <c r="E20" s="0" t="inlineStr">
        <is>
          <t>VALENTINA LITTLETON:113786F-3XL</t>
        </is>
      </c>
      <c r="F20" s="0" t="inlineStr">
        <is>
          <t>'898113786092</t>
        </is>
      </c>
      <c r="G20" s="0" t="inlineStr">
        <is>
          <t>WOMENS</t>
        </is>
      </c>
      <c r="H20" s="0" t="inlineStr">
        <is>
          <t>3XL</t>
        </is>
      </c>
      <c r="I20" s="0">
        <v>41.99</v>
      </c>
      <c r="J20" s="0">
        <v>10</v>
      </c>
    </row>
    <row r="21" spans="1:10" customHeight="0">
      <c r="A21" s="0">
        <f>HYPERLINK("https://dl.dropboxusercontent.com/scl/fi/m5tmexqdwxoynp1oxjmv7/122973-af.jpg?rlkey=go7mco4vl8yiw4094z2on82pq&amp;dl=0","Click to download Image")</f>
      </c>
      <c r="C21" s="0" t="inlineStr">
        <is>
          <t>Patriotic Adult Caps</t>
        </is>
      </c>
      <c r="D21" s="0" t="inlineStr">
        <is>
          <t>'122973</t>
        </is>
      </c>
      <c r="E21" s="0" t="inlineStr">
        <is>
          <t>USA A TLF BK:122973</t>
        </is>
      </c>
      <c r="F21" s="0" t="inlineStr">
        <is>
          <t>'798122973004</t>
        </is>
      </c>
      <c r="G21" s="0" t="inlineStr">
        <is>
          <t>MENS</t>
        </is>
      </c>
      <c r="H21" s="0" t="inlineStr">
        <is>
          <t>STANDARD MENS</t>
        </is>
      </c>
      <c r="I21" s="0">
        <v>13.49</v>
      </c>
      <c r="J21" s="0">
        <v>1262</v>
      </c>
    </row>
    <row r="22" spans="1:10" customHeight="0">
      <c r="A22" s="0">
        <f>HYPERLINK("https://dl.dropboxusercontent.com/scl/fi/fj3zswblrdjvn8unrif58/123067-af.jpg?rlkey=2qb6h69wxiq2pkhmgxqvh44wq&amp;dl=0","Click to download Image")</f>
      </c>
      <c r="C22" s="0" t="inlineStr">
        <is>
          <t>Patriotic Adult Caps</t>
        </is>
      </c>
      <c r="D22" s="0" t="inlineStr">
        <is>
          <t>'123067</t>
        </is>
      </c>
      <c r="E22" s="0" t="inlineStr">
        <is>
          <t>USA A TF BK:123067</t>
        </is>
      </c>
      <c r="F22" s="0" t="inlineStr">
        <is>
          <t>'798123067009</t>
        </is>
      </c>
      <c r="G22" s="0" t="inlineStr">
        <is>
          <t>MENS</t>
        </is>
      </c>
      <c r="H22" s="0" t="inlineStr">
        <is>
          <t>STANDARD MENS</t>
        </is>
      </c>
      <c r="I22" s="0">
        <v>13.49</v>
      </c>
      <c r="J22" s="0">
        <v>914</v>
      </c>
    </row>
    <row r="23" spans="1:10" customHeight="0">
      <c r="A23" s="0">
        <f>HYPERLINK("https://dl.dropboxusercontent.com/scl/fi/qhbvshgoytbr6dn561vei/122979-af.jpg?rlkey=yft1orvjlhxu1lddbmtj8u1ac&amp;dl=0","Click to download Image")</f>
      </c>
      <c r="C23" s="0" t="inlineStr">
        <is>
          <t>Patriotic Adult Caps</t>
        </is>
      </c>
      <c r="D23" s="0" t="inlineStr">
        <is>
          <t>'122979</t>
        </is>
      </c>
      <c r="E23" s="0" t="inlineStr">
        <is>
          <t>USA A TF SE:122979</t>
        </is>
      </c>
      <c r="F23" s="0" t="inlineStr">
        <is>
          <t>'798122979006</t>
        </is>
      </c>
      <c r="G23" s="0" t="inlineStr">
        <is>
          <t>MENS</t>
        </is>
      </c>
      <c r="H23" s="0" t="inlineStr">
        <is>
          <t>STANDARD MENS</t>
        </is>
      </c>
      <c r="I23" s="0">
        <v>13.49</v>
      </c>
      <c r="J23" s="0">
        <v>2303</v>
      </c>
    </row>
    <row r="24" spans="1:10" customHeight="0">
      <c r="A24" s="0">
        <f>HYPERLINK("https://dl.dropboxusercontent.com/scl/fi/1gz8t4vubgclxc0h5h3yu/122970-af.png?rlkey=xbdepr0g0hyj0fwp3zb8y2ftf&amp;dl=0","Click to download Image")</f>
      </c>
      <c r="C24" s="0" t="inlineStr">
        <is>
          <t>Patriotic Adult Caps</t>
        </is>
      </c>
      <c r="D24" s="0" t="inlineStr">
        <is>
          <t>'122970</t>
        </is>
      </c>
      <c r="E24" s="0" t="inlineStr">
        <is>
          <t>USA A GBTU PK:122970</t>
        </is>
      </c>
      <c r="F24" s="0" t="inlineStr">
        <is>
          <t>'798122970003</t>
        </is>
      </c>
      <c r="G24" s="0" t="inlineStr">
        <is>
          <t>MENS</t>
        </is>
      </c>
      <c r="H24" s="0" t="inlineStr">
        <is>
          <t>STANDARD MENS</t>
        </is>
      </c>
      <c r="I24" s="0">
        <v>13.49</v>
      </c>
      <c r="J24" s="0">
        <v>1100</v>
      </c>
    </row>
    <row r="25" spans="1:10" customHeight="0">
      <c r="A25" s="0">
        <f>HYPERLINK("https://dl.dropboxusercontent.com/scl/fi/j7ytpymfisvy4dqx9hdwr/122971-af.png?rlkey=oo51exmkwgogdjay2bifrl6fc&amp;dl=0","Click to download Image")</f>
      </c>
      <c r="C25" s="0" t="inlineStr">
        <is>
          <t>Patriotic Adult Caps</t>
        </is>
      </c>
      <c r="D25" s="0" t="inlineStr">
        <is>
          <t>'122971</t>
        </is>
      </c>
      <c r="E25" s="0" t="inlineStr">
        <is>
          <t>USA A UWS CO:122971</t>
        </is>
      </c>
      <c r="F25" s="0" t="inlineStr">
        <is>
          <t>'798122971000</t>
        </is>
      </c>
      <c r="G25" s="0" t="inlineStr">
        <is>
          <t>MENS</t>
        </is>
      </c>
      <c r="H25" s="0" t="inlineStr">
        <is>
          <t>STANDARD MENS</t>
        </is>
      </c>
      <c r="I25" s="0">
        <v>13.49</v>
      </c>
      <c r="J25" s="0">
        <v>1971</v>
      </c>
    </row>
    <row r="26" spans="1:10" customHeight="0">
      <c r="A26" s="0">
        <f>HYPERLINK("https://dl.dropboxusercontent.com/scl/fi/biiz1jn7snlhxxmm8dtqn/122972-af.png?rlkey=j41aq5vpz3rbai2tv6wjoz28q&amp;dl=0","Click to download Image")</f>
      </c>
      <c r="C26" s="0" t="inlineStr">
        <is>
          <t>Patriotic Adult Caps</t>
        </is>
      </c>
      <c r="D26" s="0" t="inlineStr">
        <is>
          <t>'122972</t>
        </is>
      </c>
      <c r="E26" s="0" t="inlineStr">
        <is>
          <t>USA A LOTF LR:122972</t>
        </is>
      </c>
      <c r="F26" s="0" t="inlineStr">
        <is>
          <t>'798122972007</t>
        </is>
      </c>
      <c r="G26" s="0" t="inlineStr">
        <is>
          <t>MENS</t>
        </is>
      </c>
      <c r="H26" s="0" t="inlineStr">
        <is>
          <t>STANDARD MENS</t>
        </is>
      </c>
      <c r="I26" s="0">
        <v>13.49</v>
      </c>
      <c r="J26" s="0">
        <v>6</v>
      </c>
    </row>
    <row r="27" spans="1:10" customHeight="0">
      <c r="A27" s="0">
        <f>HYPERLINK("https://dl.dropboxusercontent.com/scl/fi/1pjyo28ydqxz2nn477kb0/usa-pk.jpg?rlkey=utjxvm7pa4uxidlkd5jzjivyf&amp;dl=0","Click to download Image")</f>
      </c>
      <c r="C27" s="0" t="inlineStr">
        <is>
          <t>Patriotic Adult Caps</t>
        </is>
      </c>
      <c r="D27" s="0" t="inlineStr">
        <is>
          <t>'122974</t>
        </is>
      </c>
      <c r="E27" s="0" t="inlineStr">
        <is>
          <t>USA A AM PK:122974</t>
        </is>
      </c>
      <c r="F27" s="0" t="inlineStr">
        <is>
          <t>'798122974001</t>
        </is>
      </c>
      <c r="G27" s="0" t="inlineStr">
        <is>
          <t>MENS</t>
        </is>
      </c>
      <c r="H27" s="0" t="inlineStr">
        <is>
          <t>STANDARD MENS</t>
        </is>
      </c>
      <c r="I27" s="0">
        <v>13.49</v>
      </c>
      <c r="J27" s="0">
        <v>1141</v>
      </c>
    </row>
    <row r="28" spans="1:10" customHeight="0">
      <c r="A28" s="0">
        <f>HYPERLINK("https://dl.dropboxusercontent.com/scl/fi/ewmjdnsnetks8if1uyi9s/122975-af.png?rlkey=g2pt94fga28tdm4cryruoz31f&amp;dl=0","Click to download Image")</f>
      </c>
      <c r="C28" s="0" t="inlineStr">
        <is>
          <t>Patriotic Adult Caps</t>
        </is>
      </c>
      <c r="D28" s="0" t="inlineStr">
        <is>
          <t>'122975</t>
        </is>
      </c>
      <c r="E28" s="0" t="inlineStr">
        <is>
          <t>USA A FLAG OE:122975</t>
        </is>
      </c>
      <c r="F28" s="0" t="inlineStr">
        <is>
          <t>'798122975008</t>
        </is>
      </c>
      <c r="G28" s="0" t="inlineStr">
        <is>
          <t>MENS</t>
        </is>
      </c>
      <c r="H28" s="0" t="inlineStr">
        <is>
          <t>STANDARD MENS</t>
        </is>
      </c>
      <c r="I28" s="0">
        <v>13.49</v>
      </c>
      <c r="J28" s="0">
        <v>538</v>
      </c>
    </row>
    <row r="29" spans="1:10" customHeight="0">
      <c r="A29" s="0">
        <f>HYPERLINK("https://dl.dropboxusercontent.com/scl/fi/h48mpqg3a5j91dmjkbfn2/122976-af.png?rlkey=w3gud9fjpt5pnytgss8x43qvx&amp;dl=0","Click to download Image")</f>
      </c>
      <c r="C29" s="0" t="inlineStr">
        <is>
          <t>Patriotic Adult Caps</t>
        </is>
      </c>
      <c r="D29" s="0" t="inlineStr">
        <is>
          <t>'122976</t>
        </is>
      </c>
      <c r="E29" s="0" t="inlineStr">
        <is>
          <t>USA A CTF CO:122976</t>
        </is>
      </c>
      <c r="F29" s="0" t="inlineStr">
        <is>
          <t>'798122976005</t>
        </is>
      </c>
      <c r="G29" s="0" t="inlineStr">
        <is>
          <t>MENS</t>
        </is>
      </c>
      <c r="H29" s="0" t="inlineStr">
        <is>
          <t>STANDARD MENS</t>
        </is>
      </c>
      <c r="I29" s="0">
        <v>13.49</v>
      </c>
      <c r="J29" s="0">
        <v>6648</v>
      </c>
    </row>
    <row r="30" spans="1:10" customHeight="0">
      <c r="A30" s="0">
        <f>HYPERLINK("https://dl.dropboxusercontent.com/scl/fi/kh0bjnx4603fduwvw52wb/122977-af.png?rlkey=2mqw6s4xivf9cei5uivx72jlq&amp;dl=0","Click to download Image")</f>
      </c>
      <c r="C30" s="0" t="inlineStr">
        <is>
          <t>Patriotic Adult Caps</t>
        </is>
      </c>
      <c r="D30" s="0" t="inlineStr">
        <is>
          <t>'122977</t>
        </is>
      </c>
      <c r="E30" s="0" t="inlineStr">
        <is>
          <t>USA A USA YW:122977</t>
        </is>
      </c>
      <c r="F30" s="0" t="inlineStr">
        <is>
          <t>'798122977002</t>
        </is>
      </c>
      <c r="G30" s="0" t="inlineStr">
        <is>
          <t>MENS</t>
        </is>
      </c>
      <c r="H30" s="0" t="inlineStr">
        <is>
          <t>STANDARD MENS</t>
        </is>
      </c>
      <c r="I30" s="0">
        <v>13.49</v>
      </c>
      <c r="J30" s="0">
        <v>1223</v>
      </c>
    </row>
    <row r="31" spans="1:10" customHeight="0">
      <c r="A31" s="0">
        <f>HYPERLINK("https://dl.dropboxusercontent.com/scl/fi/pgei2zm608ny9qiuq0lre/122978-af.png?rlkey=y15mi8tdpszj018bwkaxtfxbk&amp;dl=0","Click to download Image")</f>
      </c>
      <c r="C31" s="0" t="inlineStr">
        <is>
          <t>Patriotic Adult Caps</t>
        </is>
      </c>
      <c r="D31" s="0" t="inlineStr">
        <is>
          <t>'122978</t>
        </is>
      </c>
      <c r="E31" s="0" t="inlineStr">
        <is>
          <t>USA A DF BN:122978</t>
        </is>
      </c>
      <c r="F31" s="0" t="inlineStr">
        <is>
          <t>'798122978009</t>
        </is>
      </c>
      <c r="G31" s="0" t="inlineStr">
        <is>
          <t>MENS</t>
        </is>
      </c>
      <c r="H31" s="0" t="inlineStr">
        <is>
          <t>STANDARD MENS</t>
        </is>
      </c>
      <c r="I31" s="0">
        <v>13.49</v>
      </c>
      <c r="J31" s="0">
        <v>2289</v>
      </c>
    </row>
    <row r="32" spans="1:10" customHeight="0">
      <c r="A32" s="0">
        <f>HYPERLINK("https://dl.dropboxusercontent.com/scl/fi/v1zhwj364fkbwvjtiy821/122980-af.png?rlkey=3k9qngypw45fw2zf2dilh15bp&amp;dl=0","Click to download Image")</f>
      </c>
      <c r="C32" s="0" t="inlineStr">
        <is>
          <t>Patriotic Adult Caps</t>
        </is>
      </c>
      <c r="D32" s="0" t="inlineStr">
        <is>
          <t>'122980</t>
        </is>
      </c>
      <c r="E32" s="0" t="inlineStr">
        <is>
          <t>USA A GBAM SE:122980</t>
        </is>
      </c>
      <c r="F32" s="0" t="inlineStr">
        <is>
          <t>'798122980002</t>
        </is>
      </c>
      <c r="G32" s="0" t="inlineStr">
        <is>
          <t>MENS</t>
        </is>
      </c>
      <c r="H32" s="0" t="inlineStr">
        <is>
          <t>STANDARD MENS</t>
        </is>
      </c>
      <c r="I32" s="0">
        <v>13.49</v>
      </c>
      <c r="J32" s="0">
        <v>1134</v>
      </c>
    </row>
    <row r="33" spans="1:10" customHeight="0">
      <c r="A33" s="0">
        <f>HYPERLINK("https://dl.dropboxusercontent.com/scl/fi/7wscr0y2o1y74c2igyq8q/122981-af.png?rlkey=9101j6pa3ryjtex2wzudzjira&amp;dl=0","Click to download Image")</f>
      </c>
      <c r="C33" s="0" t="inlineStr">
        <is>
          <t>Patriotic Adult Caps</t>
        </is>
      </c>
      <c r="D33" s="0" t="inlineStr">
        <is>
          <t>'122981</t>
        </is>
      </c>
      <c r="E33" s="0" t="inlineStr">
        <is>
          <t>USA A UWSM  WE:122981</t>
        </is>
      </c>
      <c r="F33" s="0" t="inlineStr">
        <is>
          <t>'798122981009</t>
        </is>
      </c>
      <c r="G33" s="0" t="inlineStr">
        <is>
          <t>MENS</t>
        </is>
      </c>
      <c r="H33" s="0" t="inlineStr">
        <is>
          <t>STANDARD MENS</t>
        </is>
      </c>
      <c r="I33" s="0">
        <v>13.49</v>
      </c>
      <c r="J33" s="0">
        <v>1585</v>
      </c>
    </row>
    <row r="34" spans="1:10" customHeight="0">
      <c r="A34" s="0">
        <f>HYPERLINK("https://dl.dropboxusercontent.com/scl/fi/343xayzlikffnnaxouiil/lotf.jpg?rlkey=mvgjac5sdbb2ypl6dfmfj3idl&amp;dl=0","Click to download Image")</f>
      </c>
      <c r="C34" s="0" t="inlineStr">
        <is>
          <t>Patriotic Adult Caps</t>
        </is>
      </c>
      <c r="D34" s="0" t="inlineStr">
        <is>
          <t>'122982</t>
        </is>
      </c>
      <c r="E34" s="0" t="inlineStr">
        <is>
          <t>USA A LOTFM NY:122982</t>
        </is>
      </c>
      <c r="F34" s="0" t="inlineStr">
        <is>
          <t>'798122982006</t>
        </is>
      </c>
      <c r="G34" s="0" t="inlineStr">
        <is>
          <t>MENS</t>
        </is>
      </c>
      <c r="H34" s="0" t="inlineStr">
        <is>
          <t>STANDARD MENS</t>
        </is>
      </c>
      <c r="I34" s="0">
        <v>13.49</v>
      </c>
      <c r="J34" s="0">
        <v>1909</v>
      </c>
    </row>
    <row r="35" spans="1:10" customHeight="0">
      <c r="A35" s="0">
        <f>HYPERLINK("https://dl.dropboxusercontent.com/scl/fi/dltbqdcd24o3x9yiyoxnl/black.jpg?rlkey=d2wb4eh2u80wx1f5nmxiejhnd&amp;dl=0","Click to download Image")</f>
      </c>
      <c r="C35" s="0" t="inlineStr">
        <is>
          <t>Patriotic Adult Caps</t>
        </is>
      </c>
      <c r="D35" s="0" t="inlineStr">
        <is>
          <t>'122983</t>
        </is>
      </c>
      <c r="E35" s="0" t="inlineStr">
        <is>
          <t>USA A TFM BK:122983</t>
        </is>
      </c>
      <c r="F35" s="0" t="inlineStr">
        <is>
          <t>'798122983003</t>
        </is>
      </c>
      <c r="G35" s="0" t="inlineStr">
        <is>
          <t>MENS</t>
        </is>
      </c>
      <c r="H35" s="0" t="inlineStr">
        <is>
          <t>STANDARD MENS</t>
        </is>
      </c>
      <c r="I35" s="0">
        <v>13.49</v>
      </c>
      <c r="J35" s="0">
        <v>4852</v>
      </c>
    </row>
    <row r="36" spans="1:10" customHeight="0">
      <c r="A36" s="0">
        <f>HYPERLINK("https://dl.dropboxusercontent.com/scl/fi/h7qo8cix4qv99ehi4w6kj/usagrey.jpg?rlkey=f1yiam6v6sdb8c2174prr8n0b&amp;dl=0","Click to download Image")</f>
      </c>
      <c r="C36" s="0" t="inlineStr">
        <is>
          <t>Patriotic Adult Caps</t>
        </is>
      </c>
      <c r="D36" s="0" t="inlineStr">
        <is>
          <t>'122984</t>
        </is>
      </c>
      <c r="E36" s="0" t="inlineStr">
        <is>
          <t>USA A AMER GY:122984</t>
        </is>
      </c>
      <c r="F36" s="0" t="inlineStr">
        <is>
          <t>'798122984000</t>
        </is>
      </c>
      <c r="G36" s="0" t="inlineStr">
        <is>
          <t>MENS</t>
        </is>
      </c>
      <c r="H36" s="0" t="inlineStr">
        <is>
          <t>STANDARD MENS</t>
        </is>
      </c>
      <c r="I36" s="0">
        <v>13.49</v>
      </c>
      <c r="J36" s="0">
        <v>2110</v>
      </c>
    </row>
    <row r="37" spans="1:10" customHeight="0">
      <c r="A37" s="0">
        <f>HYPERLINK("https://dl.dropboxusercontent.com/scl/fi/c412g8z0qxn9l83ye5opu/122985-af.png?rlkey=mv9od4gzqt7ftqr75m56ktp1b&amp;dl=0","Click to download Image")</f>
      </c>
      <c r="C37" s="0" t="inlineStr">
        <is>
          <t>Patriotic Adult Caps</t>
        </is>
      </c>
      <c r="D37" s="0" t="inlineStr">
        <is>
          <t>'122985</t>
        </is>
      </c>
      <c r="E37" s="0" t="inlineStr">
        <is>
          <t>USA A UFM WE:122985</t>
        </is>
      </c>
      <c r="F37" s="0" t="inlineStr">
        <is>
          <t>'798122985007</t>
        </is>
      </c>
      <c r="G37" s="0" t="inlineStr">
        <is>
          <t>MENS</t>
        </is>
      </c>
      <c r="H37" s="0" t="inlineStr">
        <is>
          <t>STANDARD MENS</t>
        </is>
      </c>
      <c r="I37" s="0">
        <v>13.49</v>
      </c>
      <c r="J37" s="0">
        <v>553</v>
      </c>
    </row>
    <row r="38" spans="1:10" customHeight="0">
      <c r="A38" s="0">
        <f>HYPERLINK("https://dl.dropboxusercontent.com/scl/fi/kgf8k424e63rgf1pzd2i4/navy.jpg?rlkey=ypz4jsagrtknxp0tlgbfikxwg&amp;dl=0","Click to download Image")</f>
      </c>
      <c r="C38" s="0" t="inlineStr">
        <is>
          <t>Patriotic Adult Caps</t>
        </is>
      </c>
      <c r="D38" s="0" t="inlineStr">
        <is>
          <t>'122986</t>
        </is>
      </c>
      <c r="E38" s="0" t="inlineStr">
        <is>
          <t>USA A NF NY:122986</t>
        </is>
      </c>
      <c r="F38" s="0" t="inlineStr">
        <is>
          <t>'798122986004</t>
        </is>
      </c>
      <c r="G38" s="0" t="inlineStr">
        <is>
          <t>MENS</t>
        </is>
      </c>
      <c r="H38" s="0" t="inlineStr">
        <is>
          <t>STANDARD MENS</t>
        </is>
      </c>
      <c r="I38" s="0">
        <v>13.49</v>
      </c>
      <c r="J38" s="0">
        <v>626</v>
      </c>
    </row>
    <row r="39" spans="1:10" customHeight="0">
      <c r="A39" s="0">
        <f>HYPERLINK("https://dl.dropboxusercontent.com/scl/fi/wzx8co4mbp6e0f6wsc6b6/122987-af.png?rlkey=r9yn83ut283b417zfpxd8593r&amp;dl=0","Click to download Image")</f>
      </c>
      <c r="C39" s="0" t="inlineStr">
        <is>
          <t>Patriotic Adult Caps</t>
        </is>
      </c>
      <c r="D39" s="0" t="inlineStr">
        <is>
          <t>'122987</t>
        </is>
      </c>
      <c r="E39" s="0" t="inlineStr">
        <is>
          <t>USA A UM BE:122987</t>
        </is>
      </c>
      <c r="F39" s="0" t="inlineStr">
        <is>
          <t>'798122987001</t>
        </is>
      </c>
      <c r="G39" s="0" t="inlineStr">
        <is>
          <t>MENS</t>
        </is>
      </c>
      <c r="H39" s="0" t="inlineStr">
        <is>
          <t>STANDARD MENS</t>
        </is>
      </c>
      <c r="I39" s="0">
        <v>13.49</v>
      </c>
      <c r="J39" s="0">
        <v>792</v>
      </c>
    </row>
    <row r="40" spans="1:10" customHeight="0">
      <c r="A40" s="0">
        <f>HYPERLINK("https://dl.dropboxusercontent.com/scl/fi/quk0bxnzoc1qs1hay9d29/123068-af.png?rlkey=63qxfti4s5bf874h7re3qcxy5&amp;dl=0","Click to download Image")</f>
      </c>
      <c r="C40" s="0" t="inlineStr">
        <is>
          <t>Patriotic Adult Caps</t>
        </is>
      </c>
      <c r="D40" s="0" t="inlineStr">
        <is>
          <t>'123068</t>
        </is>
      </c>
      <c r="E40" s="0" t="inlineStr">
        <is>
          <t>USA A TF GY:123068</t>
        </is>
      </c>
      <c r="F40" s="0" t="inlineStr">
        <is>
          <t>'798123068006</t>
        </is>
      </c>
      <c r="G40" s="0" t="inlineStr">
        <is>
          <t>MENS</t>
        </is>
      </c>
      <c r="H40" s="0" t="inlineStr">
        <is>
          <t>STANDARD MENS</t>
        </is>
      </c>
      <c r="I40" s="0">
        <v>13.49</v>
      </c>
      <c r="J40" s="0">
        <v>977</v>
      </c>
    </row>
    <row r="41" spans="1:10" customHeight="0">
      <c r="A41" s="0">
        <f>HYPERLINK("https://dl.dropboxusercontent.com/scl/fi/ef6y92jmpsn0w30u08xx9/123069-af.png?rlkey=65yjyzu46kwqczidsg2b77bnk&amp;dl=0","Click to download Image")</f>
      </c>
      <c r="C41" s="0" t="inlineStr">
        <is>
          <t>Patriotic Adult Caps</t>
        </is>
      </c>
      <c r="D41" s="0" t="inlineStr">
        <is>
          <t>'123069</t>
        </is>
      </c>
      <c r="E41" s="0" t="inlineStr">
        <is>
          <t>USA A FLAG SE:123069</t>
        </is>
      </c>
      <c r="F41" s="0" t="inlineStr">
        <is>
          <t>'798123069003</t>
        </is>
      </c>
      <c r="G41" s="0" t="inlineStr">
        <is>
          <t>MENS</t>
        </is>
      </c>
      <c r="H41" s="0" t="inlineStr">
        <is>
          <t>STANDARD MENS</t>
        </is>
      </c>
      <c r="I41" s="0">
        <v>13.49</v>
      </c>
      <c r="J41" s="0">
        <v>777</v>
      </c>
    </row>
    <row r="42" spans="1:10" customHeight="0">
      <c r="A42" s="0">
        <f>HYPERLINK("https://dl.dropboxusercontent.com/scl/fi/f27fi5ij06omfu43765zr/gbtu.jpg?rlkey=qosb9u769exm62okgyao3bypy&amp;dl=0","Click to download Image")</f>
      </c>
      <c r="C42" s="0" t="inlineStr">
        <is>
          <t>Patriotic Adult Caps</t>
        </is>
      </c>
      <c r="D42" s="0" t="inlineStr">
        <is>
          <t>'123070</t>
        </is>
      </c>
      <c r="E42" s="0" t="inlineStr">
        <is>
          <t>USA A GBTU PB:123070</t>
        </is>
      </c>
      <c r="F42" s="0" t="inlineStr">
        <is>
          <t>'798123070016</t>
        </is>
      </c>
      <c r="G42" s="0" t="inlineStr">
        <is>
          <t>MENS</t>
        </is>
      </c>
      <c r="H42" s="0" t="inlineStr">
        <is>
          <t>STANDARD MENS</t>
        </is>
      </c>
      <c r="I42" s="0">
        <v>13.49</v>
      </c>
      <c r="J42" s="0">
        <v>2911</v>
      </c>
    </row>
    <row r="43" spans="1:10" customHeight="0">
      <c r="A43" s="0">
        <f>HYPERLINK("https://dl.dropboxusercontent.com/scl/fi/g9fg5wolv26jv9yrvyu3r/123071-af.png?rlkey=ppfusczl5ehh0hxdarpe8u00z&amp;dl=0","Click to download Image")</f>
      </c>
      <c r="C43" s="0" t="inlineStr">
        <is>
          <t>Patriotic Adult Caps</t>
        </is>
      </c>
      <c r="D43" s="0" t="inlineStr">
        <is>
          <t>'123071</t>
        </is>
      </c>
      <c r="E43" s="0" t="inlineStr">
        <is>
          <t>USA A GBTU BE:123071</t>
        </is>
      </c>
      <c r="F43" s="0" t="inlineStr">
        <is>
          <t>'798123071006</t>
        </is>
      </c>
      <c r="G43" s="0" t="inlineStr">
        <is>
          <t>MENS</t>
        </is>
      </c>
      <c r="H43" s="0" t="inlineStr">
        <is>
          <t>STANDARD MENS</t>
        </is>
      </c>
      <c r="I43" s="0">
        <v>13.49</v>
      </c>
      <c r="J43" s="0">
        <v>828</v>
      </c>
    </row>
    <row r="44" spans="1:10" customHeight="0">
      <c r="A44" s="0">
        <f>HYPERLINK("https://dl.dropboxusercontent.com/scl/fi/wuyhzuozycm9pc5wbre3o/green.jpg?rlkey=j0a61f7y36qdvch9cadx825ld&amp;dl=0","Click to download Image")</f>
      </c>
      <c r="C44" s="0" t="inlineStr">
        <is>
          <t>Patriotic Adult Caps</t>
        </is>
      </c>
      <c r="D44" s="0" t="inlineStr">
        <is>
          <t>'123072</t>
        </is>
      </c>
      <c r="E44" s="0" t="inlineStr">
        <is>
          <t>USA A FLAG DO:123072</t>
        </is>
      </c>
      <c r="F44" s="0" t="inlineStr">
        <is>
          <t>'798123072003</t>
        </is>
      </c>
      <c r="G44" s="0" t="inlineStr">
        <is>
          <t>MENS</t>
        </is>
      </c>
      <c r="H44" s="0" t="inlineStr">
        <is>
          <t>STANDARD MENS</t>
        </is>
      </c>
      <c r="I44" s="0">
        <v>13.49</v>
      </c>
      <c r="J44" s="0">
        <v>16233</v>
      </c>
    </row>
    <row r="45" spans="1:10" customHeight="0">
      <c r="A45" s="0">
        <f>HYPERLINK("https://dl.dropboxusercontent.com/scl/fi/1isgf00lgbqrgct51cgkz/123073-af.png?rlkey=x2nkjz7w8n87wq7xt6qjdacny&amp;dl=0","Click to download Image")</f>
      </c>
      <c r="C45" s="0" t="inlineStr">
        <is>
          <t>Patriotic Adult Caps</t>
        </is>
      </c>
      <c r="D45" s="0" t="inlineStr">
        <is>
          <t>'123073</t>
        </is>
      </c>
      <c r="E45" s="0" t="inlineStr">
        <is>
          <t>USA A TLF NY:123073</t>
        </is>
      </c>
      <c r="F45" s="0" t="inlineStr">
        <is>
          <t>'798123073000</t>
        </is>
      </c>
      <c r="G45" s="0" t="inlineStr">
        <is>
          <t>MENS</t>
        </is>
      </c>
      <c r="H45" s="0" t="inlineStr">
        <is>
          <t>STANDARD MENS</t>
        </is>
      </c>
      <c r="I45" s="0">
        <v>13.49</v>
      </c>
      <c r="J45" s="0">
        <v>712</v>
      </c>
    </row>
    <row r="46" spans="1:10" customHeight="0">
      <c r="A46" s="0">
        <f>HYPERLINK("https://dl.dropboxusercontent.com/scl/fi/vneiy72rqmxxmpwg087m0/123074-af.png?rlkey=s7vsfq5rt0jceamouk0lgidov&amp;dl=0","Click to download Image")</f>
      </c>
      <c r="C46" s="0" t="inlineStr">
        <is>
          <t>Patriotic Adult Caps</t>
        </is>
      </c>
      <c r="D46" s="0" t="inlineStr">
        <is>
          <t>'123074</t>
        </is>
      </c>
      <c r="E46" s="0" t="inlineStr">
        <is>
          <t>USA A AMER KI:123074</t>
        </is>
      </c>
      <c r="F46" s="0" t="inlineStr">
        <is>
          <t>'798123074007</t>
        </is>
      </c>
      <c r="G46" s="0" t="inlineStr">
        <is>
          <t>MENS</t>
        </is>
      </c>
      <c r="H46" s="0" t="inlineStr">
        <is>
          <t>STANDARD MENS</t>
        </is>
      </c>
      <c r="I46" s="0">
        <v>13.49</v>
      </c>
      <c r="J46" s="0">
        <v>1203</v>
      </c>
    </row>
    <row r="47" spans="1:10" customHeight="0">
      <c r="A47" s="0">
        <f>HYPERLINK("https://dl.dropboxusercontent.com/scl/fi/yq9b787qhghrbdao4sgyh/123075-af.png?rlkey=an9cyhlnnxg5uiexsoxvkgcje&amp;dl=0","Click to download Image")</f>
      </c>
      <c r="C47" s="0" t="inlineStr">
        <is>
          <t>Patriotic Adult Caps</t>
        </is>
      </c>
      <c r="D47" s="0" t="inlineStr">
        <is>
          <t>'123075</t>
        </is>
      </c>
      <c r="E47" s="0" t="inlineStr">
        <is>
          <t>USA A AMER CKI:123075</t>
        </is>
      </c>
      <c r="F47" s="0" t="inlineStr">
        <is>
          <t>'798123075004</t>
        </is>
      </c>
      <c r="G47" s="0" t="inlineStr">
        <is>
          <t>MENS</t>
        </is>
      </c>
      <c r="H47" s="0" t="inlineStr">
        <is>
          <t>STANDARD MENS</t>
        </is>
      </c>
      <c r="I47" s="0">
        <v>13.49</v>
      </c>
      <c r="J47" s="0">
        <v>377</v>
      </c>
    </row>
    <row r="48" spans="1:10" customHeight="0">
      <c r="A48" s="0">
        <f>HYPERLINK("https://dl.dropboxusercontent.com/scl/fi/emyoqrqlwtoqahqkzj8hu/123076-af.png?rlkey=knsh2ka24b8nmq8h2swnyg8zc&amp;dl=0","Click to download Image")</f>
      </c>
      <c r="C48" s="0" t="inlineStr">
        <is>
          <t>Patriotic Adult Caps</t>
        </is>
      </c>
      <c r="D48" s="0" t="inlineStr">
        <is>
          <t>'123076</t>
        </is>
      </c>
      <c r="E48" s="0" t="inlineStr">
        <is>
          <t>USA A FLAG KI:123076</t>
        </is>
      </c>
      <c r="F48" s="0" t="inlineStr">
        <is>
          <t>'798123076001</t>
        </is>
      </c>
      <c r="G48" s="0" t="inlineStr">
        <is>
          <t>MENS</t>
        </is>
      </c>
      <c r="H48" s="0" t="inlineStr">
        <is>
          <t>STANDARD MENS</t>
        </is>
      </c>
      <c r="I48" s="0">
        <v>13.49</v>
      </c>
      <c r="J48" s="0">
        <v>1102</v>
      </c>
    </row>
    <row r="49" spans="1:10" customHeight="0">
      <c r="A49" s="0">
        <f>HYPERLINK("https://dl.dropboxusercontent.com/scl/fi/ldjvy7fq1k935virvc8by/usa.jpg?rlkey=i1hs1oblv43mtmdpxwiolshux&amp;dl=0","Click to download Image")</f>
      </c>
      <c r="C49" s="0" t="inlineStr">
        <is>
          <t>Patriotic Adult Caps</t>
        </is>
      </c>
      <c r="D49" s="0" t="inlineStr">
        <is>
          <t>'123077</t>
        </is>
      </c>
      <c r="E49" s="0" t="inlineStr">
        <is>
          <t>USA A FLAG GY:123077</t>
        </is>
      </c>
      <c r="F49" s="0" t="inlineStr">
        <is>
          <t>'798123077008</t>
        </is>
      </c>
      <c r="G49" s="0" t="inlineStr">
        <is>
          <t>MENS</t>
        </is>
      </c>
      <c r="H49" s="0" t="inlineStr">
        <is>
          <t>STANDARD MENS</t>
        </is>
      </c>
      <c r="I49" s="0">
        <v>13.49</v>
      </c>
      <c r="J49" s="0">
        <v>469</v>
      </c>
    </row>
    <row r="50" spans="1:10" customHeight="0">
      <c r="A50" s="0">
        <f>HYPERLINK("https://dl.dropboxusercontent.com/scl/fi/6ji74t6qjx571gyhkzavn/veteran-138693t.jpg?rlkey=wa8tjtvfrgz1db1rv92yba0ir&amp;dl=0","Click to download Image")</f>
      </c>
      <c r="C50" s="0" t="inlineStr">
        <is>
          <t>Veterans Hat</t>
        </is>
      </c>
      <c r="D50" s="0" t="inlineStr">
        <is>
          <t>'138693</t>
        </is>
      </c>
      <c r="E50" s="0" t="inlineStr">
        <is>
          <t>AB VETERA M OE:138693</t>
        </is>
      </c>
      <c r="F50" s="0" t="inlineStr">
        <is>
          <t>'798138693002</t>
        </is>
      </c>
      <c r="G50" s="0" t="inlineStr">
        <is>
          <t>MENS</t>
        </is>
      </c>
      <c r="H50" s="0" t="inlineStr">
        <is>
          <t>STANDARD MENS</t>
        </is>
      </c>
      <c r="I50" s="0">
        <v>24.99</v>
      </c>
      <c r="J50" s="0">
        <v>68</v>
      </c>
    </row>
    <row r="51" spans="1:10" customHeight="0">
      <c r="A51" s="0">
        <f>HYPERLINK("https://dl.dropboxusercontent.com/scl/fi/nc9djb5nzo5akk0fj588u/122987-125343-125341-af.png?rlkey=mt3mkuj293tp3tq37js3ppswq&amp;dl=0","Click to download Image")</f>
      </c>
      <c r="C51" s="0" t="inlineStr">
        <is>
          <t>Patriotic Youth Cap</t>
        </is>
      </c>
      <c r="D51" s="0" t="inlineStr">
        <is>
          <t>'125343</t>
        </is>
      </c>
      <c r="E51" s="0" t="inlineStr">
        <is>
          <t>USA Y PATRIO:125343</t>
        </is>
      </c>
      <c r="F51" s="0" t="inlineStr">
        <is>
          <t>'798125343033</t>
        </is>
      </c>
      <c r="G51" s="0" t="inlineStr">
        <is>
          <t>YOUTH</t>
        </is>
      </c>
      <c r="H51" s="0" t="inlineStr">
        <is>
          <t>YOUTH</t>
        </is>
      </c>
      <c r="I51" s="0">
        <v>13.49</v>
      </c>
      <c r="J51" s="0">
        <v>144</v>
      </c>
    </row>
    <row r="52" spans="1:10" customHeight="0">
      <c r="A52" s="0">
        <f>HYPERLINK("https://dl.dropboxusercontent.com/scl/fi/xfsmdjp01xsg9gtu177pr/122987-125343-125341-af.png?rlkey=9se33ofenjwezlke0di1jcze3&amp;dl=0","Click to download Image")</f>
      </c>
      <c r="C52" s="0" t="inlineStr">
        <is>
          <t>Patriotic Toddler Cap</t>
        </is>
      </c>
      <c r="D52" s="0" t="inlineStr">
        <is>
          <t>'125341</t>
        </is>
      </c>
      <c r="E52" s="0" t="inlineStr">
        <is>
          <t>USA T PATRIO:125341</t>
        </is>
      </c>
      <c r="F52" s="0" t="inlineStr">
        <is>
          <t>'798125341046</t>
        </is>
      </c>
      <c r="G52" s="0" t="inlineStr">
        <is>
          <t>TODDLER</t>
        </is>
      </c>
      <c r="H52" s="0" t="inlineStr">
        <is>
          <t>TODDLER</t>
        </is>
      </c>
      <c r="I52" s="0">
        <v>13.49</v>
      </c>
      <c r="J52" s="0">
        <v>108</v>
      </c>
    </row>
    <row r="53" spans="1:10" customHeight="0">
      <c r="A53" s="0">
        <f>HYPERLINK("https://dl.dropboxusercontent.com/scl/fi/obefa3xc91sp8tb22fgp8/103557-af.jpg?rlkey=bts0wuo1b75sd179gcwdvwhjb&amp;dl=0","Click to download Image")</f>
      </c>
      <c r="B53" s="0">
        <f>HYPERLINK("https://dl.dropboxusercontent.com/scl/fi/qpr3dm7x6x3linf7l4bpc/size-charts-mens-athletic-fit-shirt-1-1.jpg?rlkey=17jibud86taj7vacghcvfd33r&amp;dl=0","Click to download SizeChart")</f>
      </c>
      <c r="C53" s="0" t="inlineStr">
        <is>
          <t>Meyer Bike Jersey</t>
        </is>
      </c>
      <c r="D53" s="0" t="inlineStr">
        <is>
          <t>'103557</t>
        </is>
      </c>
      <c r="E53" s="0" t="inlineStr">
        <is>
          <t>MEYER:103557A-S</t>
        </is>
      </c>
      <c r="F53" s="0" t="inlineStr">
        <is>
          <t>'080010355701</t>
        </is>
      </c>
      <c r="G53" s="0" t="inlineStr">
        <is>
          <t>MENS</t>
        </is>
      </c>
      <c r="H53" s="0" t="inlineStr">
        <is>
          <t>S</t>
        </is>
      </c>
      <c r="I53" s="0">
        <v>58.99</v>
      </c>
      <c r="J53" s="0">
        <v>31</v>
      </c>
    </row>
    <row r="54" spans="1:10" customHeight="0">
      <c r="A54" s="0">
        <f>HYPERLINK("https://dl.dropboxusercontent.com/scl/fi/obefa3xc91sp8tb22fgp8/103557-af.jpg?rlkey=bts0wuo1b75sd179gcwdvwhjb&amp;dl=0","Click to download Image")</f>
      </c>
      <c r="B54" s="0">
        <f>HYPERLINK("https://dl.dropboxusercontent.com/scl/fi/qpr3dm7x6x3linf7l4bpc/size-charts-mens-athletic-fit-shirt-1-1.jpg?rlkey=17jibud86taj7vacghcvfd33r&amp;dl=0","Click to download SizeChart")</f>
      </c>
      <c r="C54" s="0" t="inlineStr">
        <is>
          <t>Meyer Bike Jersey</t>
        </is>
      </c>
      <c r="D54" s="0" t="inlineStr">
        <is>
          <t>'103557</t>
        </is>
      </c>
      <c r="E54" s="0" t="inlineStr">
        <is>
          <t>MEYER:103557B-M</t>
        </is>
      </c>
      <c r="F54" s="0" t="inlineStr">
        <is>
          <t>'080010355702</t>
        </is>
      </c>
      <c r="G54" s="0" t="inlineStr">
        <is>
          <t>MENS</t>
        </is>
      </c>
      <c r="H54" s="0" t="inlineStr">
        <is>
          <t>M</t>
        </is>
      </c>
      <c r="I54" s="0">
        <v>58.99</v>
      </c>
      <c r="J54" s="0">
        <v>36</v>
      </c>
    </row>
    <row r="55" spans="1:10" customHeight="0">
      <c r="A55" s="0">
        <f>HYPERLINK("https://dl.dropboxusercontent.com/scl/fi/obefa3xc91sp8tb22fgp8/103557-af.jpg?rlkey=bts0wuo1b75sd179gcwdvwhjb&amp;dl=0","Click to download Image")</f>
      </c>
      <c r="B55" s="0">
        <f>HYPERLINK("https://dl.dropboxusercontent.com/scl/fi/qpr3dm7x6x3linf7l4bpc/size-charts-mens-athletic-fit-shirt-1-1.jpg?rlkey=17jibud86taj7vacghcvfd33r&amp;dl=0","Click to download SizeChart")</f>
      </c>
      <c r="C55" s="0" t="inlineStr">
        <is>
          <t>Meyer Bike Jersey</t>
        </is>
      </c>
      <c r="D55" s="0" t="inlineStr">
        <is>
          <t>'103557</t>
        </is>
      </c>
      <c r="E55" s="0" t="inlineStr">
        <is>
          <t>MEYER:103557C-L</t>
        </is>
      </c>
      <c r="F55" s="0" t="inlineStr">
        <is>
          <t>'080010355703</t>
        </is>
      </c>
      <c r="G55" s="0" t="inlineStr">
        <is>
          <t>MENS</t>
        </is>
      </c>
      <c r="H55" s="0" t="inlineStr">
        <is>
          <t>L</t>
        </is>
      </c>
      <c r="I55" s="0">
        <v>58.99</v>
      </c>
      <c r="J55" s="0">
        <v>31</v>
      </c>
    </row>
    <row r="56" spans="1:10" customHeight="0">
      <c r="A56" s="0">
        <f>HYPERLINK("https://dl.dropboxusercontent.com/scl/fi/obefa3xc91sp8tb22fgp8/103557-af.jpg?rlkey=bts0wuo1b75sd179gcwdvwhjb&amp;dl=0","Click to download Image")</f>
      </c>
      <c r="B56" s="0">
        <f>HYPERLINK("https://dl.dropboxusercontent.com/scl/fi/qpr3dm7x6x3linf7l4bpc/size-charts-mens-athletic-fit-shirt-1-1.jpg?rlkey=17jibud86taj7vacghcvfd33r&amp;dl=0","Click to download SizeChart")</f>
      </c>
      <c r="C56" s="0" t="inlineStr">
        <is>
          <t>Meyer Bike Jersey</t>
        </is>
      </c>
      <c r="D56" s="0" t="inlineStr">
        <is>
          <t>'103557</t>
        </is>
      </c>
      <c r="E56" s="0" t="inlineStr">
        <is>
          <t>MEYER:103557D-XL</t>
        </is>
      </c>
      <c r="F56" s="0" t="inlineStr">
        <is>
          <t>'080010355704</t>
        </is>
      </c>
      <c r="G56" s="0" t="inlineStr">
        <is>
          <t>MENS</t>
        </is>
      </c>
      <c r="H56" s="0" t="inlineStr">
        <is>
          <t>XL</t>
        </is>
      </c>
      <c r="I56" s="0">
        <v>58.99</v>
      </c>
      <c r="J56" s="0">
        <v>35</v>
      </c>
    </row>
    <row r="57" spans="1:10" customHeight="0">
      <c r="A57" s="0">
        <f>HYPERLINK("https://dl.dropboxusercontent.com/scl/fi/obefa3xc91sp8tb22fgp8/103557-af.jpg?rlkey=bts0wuo1b75sd179gcwdvwhjb&amp;dl=0","Click to download Image")</f>
      </c>
      <c r="B57" s="0">
        <f>HYPERLINK("https://dl.dropboxusercontent.com/scl/fi/qpr3dm7x6x3linf7l4bpc/size-charts-mens-athletic-fit-shirt-1-1.jpg?rlkey=17jibud86taj7vacghcvfd33r&amp;dl=0","Click to download SizeChart")</f>
      </c>
      <c r="C57" s="0" t="inlineStr">
        <is>
          <t>Meyer Bike Jersey</t>
        </is>
      </c>
      <c r="D57" s="0" t="inlineStr">
        <is>
          <t>'103557</t>
        </is>
      </c>
      <c r="E57" s="0" t="inlineStr">
        <is>
          <t>MEYER:103557E-2XL</t>
        </is>
      </c>
      <c r="F57" s="0" t="inlineStr">
        <is>
          <t>'080010355705</t>
        </is>
      </c>
      <c r="G57" s="0" t="inlineStr">
        <is>
          <t>MENS</t>
        </is>
      </c>
      <c r="H57" s="0" t="inlineStr">
        <is>
          <t>2XL</t>
        </is>
      </c>
      <c r="I57" s="0">
        <v>58.99</v>
      </c>
      <c r="J57" s="0">
        <v>30</v>
      </c>
    </row>
    <row r="58" spans="1:10" customHeight="0">
      <c r="A58" s="0">
        <f>HYPERLINK("https://dl.dropboxusercontent.com/scl/fi/obefa3xc91sp8tb22fgp8/103557-af.jpg?rlkey=bts0wuo1b75sd179gcwdvwhjb&amp;dl=0","Click to download Image")</f>
      </c>
      <c r="B58" s="0">
        <f>HYPERLINK("https://dl.dropboxusercontent.com/scl/fi/qpr3dm7x6x3linf7l4bpc/size-charts-mens-athletic-fit-shirt-1-1.jpg?rlkey=17jibud86taj7vacghcvfd33r&amp;dl=0","Click to download SizeChart")</f>
      </c>
      <c r="C58" s="0" t="inlineStr">
        <is>
          <t>Meyer Bike Jersey</t>
        </is>
      </c>
      <c r="D58" s="0" t="inlineStr">
        <is>
          <t>'103557</t>
        </is>
      </c>
      <c r="E58" s="0" t="inlineStr">
        <is>
          <t>MEYER:103557F-3XL</t>
        </is>
      </c>
      <c r="F58" s="0" t="inlineStr">
        <is>
          <t>'080010355706</t>
        </is>
      </c>
      <c r="G58" s="0" t="inlineStr">
        <is>
          <t>MENS</t>
        </is>
      </c>
      <c r="H58" s="0" t="inlineStr">
        <is>
          <t>3XL</t>
        </is>
      </c>
      <c r="I58" s="0">
        <v>58.99</v>
      </c>
      <c r="J58" s="0">
        <v>16</v>
      </c>
    </row>
    <row r="59" spans="1:10" customHeight="0">
      <c r="A59" s="0">
        <f>HYPERLINK("https://dl.dropboxusercontent.com/scl/fi/yed7dgq3ttw47aukv0is5/home-is.jpg?rlkey=xxm69kcz881b1x2p21yvi2fr6&amp;dl=0","Click to download Image")</f>
      </c>
      <c r="B59" s="0">
        <f>HYPERLINK("https://dl.dropboxusercontent.com/scl/fi/l2yr43ln6346nhos9sn83/womens-t-shirt-size-chartsmarilynn-bamboo.jpg?rlkey=19ip8a1mecdfqzeju7kf2klmg&amp;dl=0","Click to download SizeChart")</f>
      </c>
      <c r="C59" s="0" t="inlineStr">
        <is>
          <t>"Home Is..." Marilynn V-Neck </t>
        </is>
      </c>
      <c r="D59" s="0" t="inlineStr">
        <is>
          <t>'113850</t>
        </is>
      </c>
      <c r="E59" s="0" t="inlineStr">
        <is>
          <t>HOME IS BLACK MARILYNN:113850A-S</t>
        </is>
      </c>
      <c r="F59" s="0" t="inlineStr">
        <is>
          <t>'898113850045</t>
        </is>
      </c>
      <c r="G59" s="0" t="inlineStr">
        <is>
          <t>WOMENS</t>
        </is>
      </c>
      <c r="H59" s="0" t="inlineStr">
        <is>
          <t>S</t>
        </is>
      </c>
      <c r="I59" s="0">
        <v>25.99</v>
      </c>
      <c r="J59" s="0">
        <v>45</v>
      </c>
    </row>
    <row r="60" spans="1:10" customHeight="0">
      <c r="A60" s="0">
        <f>HYPERLINK("https://dl.dropboxusercontent.com/scl/fi/yed7dgq3ttw47aukv0is5/home-is.jpg?rlkey=xxm69kcz881b1x2p21yvi2fr6&amp;dl=0","Click to download Image")</f>
      </c>
      <c r="B60" s="0">
        <f>HYPERLINK("https://dl.dropboxusercontent.com/scl/fi/l2yr43ln6346nhos9sn83/womens-t-shirt-size-chartsmarilynn-bamboo.jpg?rlkey=19ip8a1mecdfqzeju7kf2klmg&amp;dl=0","Click to download SizeChart")</f>
      </c>
      <c r="C60" s="0" t="inlineStr">
        <is>
          <t>"Home Is..." Marilynn V-Neck </t>
        </is>
      </c>
      <c r="D60" s="0" t="inlineStr">
        <is>
          <t>'113850</t>
        </is>
      </c>
      <c r="E60" s="0" t="inlineStr">
        <is>
          <t>HOME IS BLACK MARILYNN:113850B-M</t>
        </is>
      </c>
      <c r="F60" s="0" t="inlineStr">
        <is>
          <t>'898113850052</t>
        </is>
      </c>
      <c r="G60" s="0" t="inlineStr">
        <is>
          <t>WOMENS</t>
        </is>
      </c>
      <c r="H60" s="0" t="inlineStr">
        <is>
          <t>M</t>
        </is>
      </c>
      <c r="I60" s="0">
        <v>25.99</v>
      </c>
      <c r="J60" s="0">
        <v>44</v>
      </c>
    </row>
    <row r="61" spans="1:10" customHeight="0">
      <c r="A61" s="0">
        <f>HYPERLINK("https://dl.dropboxusercontent.com/scl/fi/yed7dgq3ttw47aukv0is5/home-is.jpg?rlkey=xxm69kcz881b1x2p21yvi2fr6&amp;dl=0","Click to download Image")</f>
      </c>
      <c r="B61" s="0">
        <f>HYPERLINK("https://dl.dropboxusercontent.com/scl/fi/l2yr43ln6346nhos9sn83/womens-t-shirt-size-chartsmarilynn-bamboo.jpg?rlkey=19ip8a1mecdfqzeju7kf2klmg&amp;dl=0","Click to download SizeChart")</f>
      </c>
      <c r="C61" s="0" t="inlineStr">
        <is>
          <t>"Home Is..." Marilynn V-Neck </t>
        </is>
      </c>
      <c r="D61" s="0" t="inlineStr">
        <is>
          <t>'113850</t>
        </is>
      </c>
      <c r="E61" s="0" t="inlineStr">
        <is>
          <t>HOME IS BLACK MARILYNN:113850C-L</t>
        </is>
      </c>
      <c r="F61" s="0" t="inlineStr">
        <is>
          <t>'898113850069</t>
        </is>
      </c>
      <c r="G61" s="0" t="inlineStr">
        <is>
          <t>WOMENS</t>
        </is>
      </c>
      <c r="H61" s="0" t="inlineStr">
        <is>
          <t>L</t>
        </is>
      </c>
      <c r="I61" s="0">
        <v>25.99</v>
      </c>
      <c r="J61" s="0">
        <v>45</v>
      </c>
    </row>
    <row r="62" spans="1:10" customHeight="0">
      <c r="A62" s="0">
        <f>HYPERLINK("https://dl.dropboxusercontent.com/scl/fi/yed7dgq3ttw47aukv0is5/home-is.jpg?rlkey=xxm69kcz881b1x2p21yvi2fr6&amp;dl=0","Click to download Image")</f>
      </c>
      <c r="B62" s="0">
        <f>HYPERLINK("https://dl.dropboxusercontent.com/scl/fi/l2yr43ln6346nhos9sn83/womens-t-shirt-size-chartsmarilynn-bamboo.jpg?rlkey=19ip8a1mecdfqzeju7kf2klmg&amp;dl=0","Click to download SizeChart")</f>
      </c>
      <c r="C62" s="0" t="inlineStr">
        <is>
          <t>"Home Is..." Marilynn V-Neck </t>
        </is>
      </c>
      <c r="D62" s="0" t="inlineStr">
        <is>
          <t>'113850</t>
        </is>
      </c>
      <c r="E62" s="0" t="inlineStr">
        <is>
          <t>HOME IS BLACK MARILYNN:113850D-XL</t>
        </is>
      </c>
      <c r="F62" s="0" t="inlineStr">
        <is>
          <t>'898113850076</t>
        </is>
      </c>
      <c r="G62" s="0" t="inlineStr">
        <is>
          <t>WOMENS</t>
        </is>
      </c>
      <c r="H62" s="0" t="inlineStr">
        <is>
          <t>XL</t>
        </is>
      </c>
      <c r="I62" s="0">
        <v>25.99</v>
      </c>
      <c r="J62" s="0">
        <v>43</v>
      </c>
    </row>
    <row r="63" spans="1:10" customHeight="0">
      <c r="A63" s="0">
        <f>HYPERLINK("https://dl.dropboxusercontent.com/scl/fi/yed7dgq3ttw47aukv0is5/home-is.jpg?rlkey=xxm69kcz881b1x2p21yvi2fr6&amp;dl=0","Click to download Image")</f>
      </c>
      <c r="B63" s="0">
        <f>HYPERLINK("https://dl.dropboxusercontent.com/scl/fi/l2yr43ln6346nhos9sn83/womens-t-shirt-size-chartsmarilynn-bamboo.jpg?rlkey=19ip8a1mecdfqzeju7kf2klmg&amp;dl=0","Click to download SizeChart")</f>
      </c>
      <c r="C63" s="0" t="inlineStr">
        <is>
          <t>"Home Is..." Marilynn V-Neck </t>
        </is>
      </c>
      <c r="D63" s="0" t="inlineStr">
        <is>
          <t>'113850</t>
        </is>
      </c>
      <c r="E63" s="0" t="inlineStr">
        <is>
          <t>HOME IS BLACK MARILYNN:113850E-2XL</t>
        </is>
      </c>
      <c r="F63" s="0" t="inlineStr">
        <is>
          <t>'898113850083</t>
        </is>
      </c>
      <c r="G63" s="0" t="inlineStr">
        <is>
          <t>WOMENS</t>
        </is>
      </c>
      <c r="H63" s="0" t="inlineStr">
        <is>
          <t>2XL</t>
        </is>
      </c>
      <c r="I63" s="0">
        <v>27.99</v>
      </c>
      <c r="J63" s="0">
        <v>0</v>
      </c>
    </row>
    <row r="64" spans="1:10" customHeight="0">
      <c r="A64" s="0">
        <f>HYPERLINK("https://dl.dropboxusercontent.com/scl/fi/yed7dgq3ttw47aukv0is5/home-is.jpg?rlkey=xxm69kcz881b1x2p21yvi2fr6&amp;dl=0","Click to download Image")</f>
      </c>
      <c r="B64" s="0">
        <f>HYPERLINK("https://dl.dropboxusercontent.com/scl/fi/l2yr43ln6346nhos9sn83/womens-t-shirt-size-chartsmarilynn-bamboo.jpg?rlkey=19ip8a1mecdfqzeju7kf2klmg&amp;dl=0","Click to download SizeChart")</f>
      </c>
      <c r="C64" s="0" t="inlineStr">
        <is>
          <t>"Home Is..." Marilynn V-Neck </t>
        </is>
      </c>
      <c r="D64" s="0" t="inlineStr">
        <is>
          <t>'113850</t>
        </is>
      </c>
      <c r="E64" s="0" t="inlineStr">
        <is>
          <t>HOME IS BLACK MARILYNN:113850F-3XL</t>
        </is>
      </c>
      <c r="F64" s="0" t="inlineStr">
        <is>
          <t>'898113850090</t>
        </is>
      </c>
      <c r="G64" s="0" t="inlineStr">
        <is>
          <t>WOMENS</t>
        </is>
      </c>
      <c r="H64" s="0" t="inlineStr">
        <is>
          <t>3XL</t>
        </is>
      </c>
      <c r="I64" s="0">
        <v>27.99</v>
      </c>
      <c r="J64" s="0">
        <v>0</v>
      </c>
    </row>
    <row r="65" spans="1:10" customHeight="0">
      <c r="A65" s="0">
        <f>HYPERLINK("https://dl.dropboxusercontent.com/scl/fi/ndof1suc05q1vj2x0mlbf/isu.jpg?rlkey=c4tv0bjqgw8spfb8tp1v9e0rb&amp;dl=0","Click to download Image")</f>
      </c>
      <c r="B65" s="0">
        <f>HYPERLINK("https://dl.dropboxusercontent.com/scl/fi/e4awf2yk81vydkrp725wd/womens-t-shirt-size-chartsmarilynn-bamboo.jpg?rlkey=50tk09fw7jrr6eg6cec0tmn3u&amp;dl=0","Click to download SizeChart")</f>
      </c>
      <c r="C65" s="0" t="inlineStr">
        <is>
          <t>"Have My Heart" Marilynn V-Neck</t>
        </is>
      </c>
      <c r="D65" s="0" t="inlineStr">
        <is>
          <t>'113848</t>
        </is>
      </c>
      <c r="E65" s="0" t="inlineStr">
        <is>
          <t>ISU HAVE MY HEART:113848A-S</t>
        </is>
      </c>
      <c r="F65" s="0" t="inlineStr">
        <is>
          <t>'801113848042</t>
        </is>
      </c>
      <c r="G65" s="0" t="inlineStr">
        <is>
          <t>WOMENS</t>
        </is>
      </c>
      <c r="H65" s="0" t="inlineStr">
        <is>
          <t>S</t>
        </is>
      </c>
      <c r="I65" s="0">
        <v>29.99</v>
      </c>
      <c r="J65" s="0">
        <v>28</v>
      </c>
    </row>
    <row r="66" spans="1:10" customHeight="0">
      <c r="A66" s="0">
        <f>HYPERLINK("https://dl.dropboxusercontent.com/scl/fi/ndof1suc05q1vj2x0mlbf/isu.jpg?rlkey=c4tv0bjqgw8spfb8tp1v9e0rb&amp;dl=0","Click to download Image")</f>
      </c>
      <c r="B66" s="0">
        <f>HYPERLINK("https://dl.dropboxusercontent.com/scl/fi/e4awf2yk81vydkrp725wd/womens-t-shirt-size-chartsmarilynn-bamboo.jpg?rlkey=50tk09fw7jrr6eg6cec0tmn3u&amp;dl=0","Click to download SizeChart")</f>
      </c>
      <c r="C66" s="0" t="inlineStr">
        <is>
          <t>"Have My Heart" Marilynn V-Neck</t>
        </is>
      </c>
      <c r="D66" s="0" t="inlineStr">
        <is>
          <t>'113848</t>
        </is>
      </c>
      <c r="E66" s="0" t="inlineStr">
        <is>
          <t>ISU HAVE MY HEART:113848B-M</t>
        </is>
      </c>
      <c r="F66" s="0" t="inlineStr">
        <is>
          <t>'801113848059</t>
        </is>
      </c>
      <c r="G66" s="0" t="inlineStr">
        <is>
          <t>WOMENS</t>
        </is>
      </c>
      <c r="H66" s="0" t="inlineStr">
        <is>
          <t>M</t>
        </is>
      </c>
      <c r="I66" s="0">
        <v>29.99</v>
      </c>
      <c r="J66" s="0">
        <v>26</v>
      </c>
    </row>
    <row r="67" spans="1:10" customHeight="0">
      <c r="A67" s="0">
        <f>HYPERLINK("https://dl.dropboxusercontent.com/scl/fi/ndof1suc05q1vj2x0mlbf/isu.jpg?rlkey=c4tv0bjqgw8spfb8tp1v9e0rb&amp;dl=0","Click to download Image")</f>
      </c>
      <c r="B67" s="0">
        <f>HYPERLINK("https://dl.dropboxusercontent.com/scl/fi/e4awf2yk81vydkrp725wd/womens-t-shirt-size-chartsmarilynn-bamboo.jpg?rlkey=50tk09fw7jrr6eg6cec0tmn3u&amp;dl=0","Click to download SizeChart")</f>
      </c>
      <c r="C67" s="0" t="inlineStr">
        <is>
          <t>"Have My Heart" Marilynn V-Neck</t>
        </is>
      </c>
      <c r="D67" s="0" t="inlineStr">
        <is>
          <t>'113848</t>
        </is>
      </c>
      <c r="E67" s="0" t="inlineStr">
        <is>
          <t>ISU HAVE MY HEART:113848C-L</t>
        </is>
      </c>
      <c r="F67" s="0" t="inlineStr">
        <is>
          <t>'801113848066</t>
        </is>
      </c>
      <c r="G67" s="0" t="inlineStr">
        <is>
          <t>WOMENS</t>
        </is>
      </c>
      <c r="H67" s="0" t="inlineStr">
        <is>
          <t>L</t>
        </is>
      </c>
      <c r="I67" s="0">
        <v>29.99</v>
      </c>
      <c r="J67" s="0">
        <v>27</v>
      </c>
    </row>
    <row r="68" spans="1:10" customHeight="0">
      <c r="A68" s="0">
        <f>HYPERLINK("https://dl.dropboxusercontent.com/scl/fi/ndof1suc05q1vj2x0mlbf/isu.jpg?rlkey=c4tv0bjqgw8spfb8tp1v9e0rb&amp;dl=0","Click to download Image")</f>
      </c>
      <c r="B68" s="0">
        <f>HYPERLINK("https://dl.dropboxusercontent.com/scl/fi/e4awf2yk81vydkrp725wd/womens-t-shirt-size-chartsmarilynn-bamboo.jpg?rlkey=50tk09fw7jrr6eg6cec0tmn3u&amp;dl=0","Click to download SizeChart")</f>
      </c>
      <c r="C68" s="0" t="inlineStr">
        <is>
          <t>"Have My Heart" Marilynn V-Neck</t>
        </is>
      </c>
      <c r="D68" s="0" t="inlineStr">
        <is>
          <t>'113848</t>
        </is>
      </c>
      <c r="E68" s="0" t="inlineStr">
        <is>
          <t>ISU HAVE MY HEART:113848D-XL</t>
        </is>
      </c>
      <c r="F68" s="0" t="inlineStr">
        <is>
          <t>'801113848073</t>
        </is>
      </c>
      <c r="G68" s="0" t="inlineStr">
        <is>
          <t>WOMENS</t>
        </is>
      </c>
      <c r="H68" s="0" t="inlineStr">
        <is>
          <t>XL</t>
        </is>
      </c>
      <c r="I68" s="0">
        <v>29.99</v>
      </c>
      <c r="J68" s="0">
        <v>30</v>
      </c>
    </row>
    <row r="69" spans="1:10" customHeight="0">
      <c r="A69" s="0">
        <f>HYPERLINK("https://dl.dropboxusercontent.com/scl/fi/ndof1suc05q1vj2x0mlbf/isu.jpg?rlkey=c4tv0bjqgw8spfb8tp1v9e0rb&amp;dl=0","Click to download Image")</f>
      </c>
      <c r="B69" s="0">
        <f>HYPERLINK("https://dl.dropboxusercontent.com/scl/fi/e4awf2yk81vydkrp725wd/womens-t-shirt-size-chartsmarilynn-bamboo.jpg?rlkey=50tk09fw7jrr6eg6cec0tmn3u&amp;dl=0","Click to download SizeChart")</f>
      </c>
      <c r="C69" s="0" t="inlineStr">
        <is>
          <t>"Have My Heart" Marilynn V-Neck</t>
        </is>
      </c>
      <c r="D69" s="0" t="inlineStr">
        <is>
          <t>'113848</t>
        </is>
      </c>
      <c r="E69" s="0" t="inlineStr">
        <is>
          <t>ISU HAVE MY HEART:113848E-2XL</t>
        </is>
      </c>
      <c r="F69" s="0" t="inlineStr">
        <is>
          <t>'801113848080</t>
        </is>
      </c>
      <c r="G69" s="0" t="inlineStr">
        <is>
          <t>WOMENS</t>
        </is>
      </c>
      <c r="H69" s="0" t="inlineStr">
        <is>
          <t>2XL</t>
        </is>
      </c>
      <c r="I69" s="0">
        <v>29.99</v>
      </c>
      <c r="J69" s="0">
        <v>0</v>
      </c>
    </row>
    <row r="70" spans="1:10" customHeight="0">
      <c r="A70" s="0">
        <f>HYPERLINK("https://dl.dropboxusercontent.com/scl/fi/ndof1suc05q1vj2x0mlbf/isu.jpg?rlkey=c4tv0bjqgw8spfb8tp1v9e0rb&amp;dl=0","Click to download Image")</f>
      </c>
      <c r="B70" s="0">
        <f>HYPERLINK("https://dl.dropboxusercontent.com/scl/fi/e4awf2yk81vydkrp725wd/womens-t-shirt-size-chartsmarilynn-bamboo.jpg?rlkey=50tk09fw7jrr6eg6cec0tmn3u&amp;dl=0","Click to download SizeChart")</f>
      </c>
      <c r="C70" s="0" t="inlineStr">
        <is>
          <t>"Have My Heart" Marilynn V-Neck</t>
        </is>
      </c>
      <c r="D70" s="0" t="inlineStr">
        <is>
          <t>'113848</t>
        </is>
      </c>
      <c r="E70" s="0" t="inlineStr">
        <is>
          <t>ISU HAVE MY HEART:113848F-3XL</t>
        </is>
      </c>
      <c r="F70" s="0" t="inlineStr">
        <is>
          <t>'801113848097</t>
        </is>
      </c>
      <c r="G70" s="0" t="inlineStr">
        <is>
          <t>WOMENS</t>
        </is>
      </c>
      <c r="H70" s="0" t="inlineStr">
        <is>
          <t>3XL</t>
        </is>
      </c>
      <c r="I70" s="0">
        <v>29.99</v>
      </c>
      <c r="J70" s="0">
        <v>0</v>
      </c>
    </row>
    <row r="71" spans="1:10" customHeight="0">
      <c r="A71" s="0">
        <f>HYPERLINK("https://dl.dropboxusercontent.com/scl/fi/kg92lzf5lbfyzvgs10wvm/uni.jpg?rlkey=62l15j73sxr9mff0swwoxrxgq&amp;dl=0","Click to download Image")</f>
      </c>
      <c r="B71" s="0">
        <f>HYPERLINK("https://dl.dropboxusercontent.com/scl/fi/e4awf2yk81vydkrp725wd/womens-t-shirt-size-chartsmarilynn-bamboo.jpg?rlkey=50tk09fw7jrr6eg6cec0tmn3u&amp;dl=0","Click to download SizeChart")</f>
      </c>
      <c r="C71" s="0" t="inlineStr">
        <is>
          <t>"Have My Heart" Marilynn V-Neck</t>
        </is>
      </c>
      <c r="D71" s="0" t="inlineStr">
        <is>
          <t>'113849</t>
        </is>
      </c>
      <c r="E71" s="0" t="inlineStr">
        <is>
          <t>UNI HAVE MY HEART:113849A-S</t>
        </is>
      </c>
      <c r="F71" s="0" t="inlineStr">
        <is>
          <t>'802113849046</t>
        </is>
      </c>
      <c r="G71" s="0" t="inlineStr">
        <is>
          <t>WOMENS</t>
        </is>
      </c>
      <c r="H71" s="0" t="inlineStr">
        <is>
          <t>S</t>
        </is>
      </c>
      <c r="I71" s="0">
        <v>29.99</v>
      </c>
      <c r="J71" s="0">
        <v>15</v>
      </c>
    </row>
    <row r="72" spans="1:10" customHeight="0">
      <c r="A72" s="0">
        <f>HYPERLINK("https://dl.dropboxusercontent.com/scl/fi/kg92lzf5lbfyzvgs10wvm/uni.jpg?rlkey=62l15j73sxr9mff0swwoxrxgq&amp;dl=0","Click to download Image")</f>
      </c>
      <c r="B72" s="0">
        <f>HYPERLINK("https://dl.dropboxusercontent.com/scl/fi/e4awf2yk81vydkrp725wd/womens-t-shirt-size-chartsmarilynn-bamboo.jpg?rlkey=50tk09fw7jrr6eg6cec0tmn3u&amp;dl=0","Click to download SizeChart")</f>
      </c>
      <c r="C72" s="0" t="inlineStr">
        <is>
          <t>"Have My Heart" Marilynn V-Neck</t>
        </is>
      </c>
      <c r="D72" s="0" t="inlineStr">
        <is>
          <t>'113849</t>
        </is>
      </c>
      <c r="E72" s="0" t="inlineStr">
        <is>
          <t>UNI HAVE MY HEART:113849B-M</t>
        </is>
      </c>
      <c r="F72" s="0" t="inlineStr">
        <is>
          <t>'802113849053</t>
        </is>
      </c>
      <c r="G72" s="0" t="inlineStr">
        <is>
          <t>WOMENS</t>
        </is>
      </c>
      <c r="H72" s="0" t="inlineStr">
        <is>
          <t>M</t>
        </is>
      </c>
      <c r="I72" s="0">
        <v>29.99</v>
      </c>
      <c r="J72" s="0">
        <v>15</v>
      </c>
    </row>
    <row r="73" spans="1:10" customHeight="0">
      <c r="A73" s="0">
        <f>HYPERLINK("https://dl.dropboxusercontent.com/scl/fi/kg92lzf5lbfyzvgs10wvm/uni.jpg?rlkey=62l15j73sxr9mff0swwoxrxgq&amp;dl=0","Click to download Image")</f>
      </c>
      <c r="B73" s="0">
        <f>HYPERLINK("https://dl.dropboxusercontent.com/scl/fi/e4awf2yk81vydkrp725wd/womens-t-shirt-size-chartsmarilynn-bamboo.jpg?rlkey=50tk09fw7jrr6eg6cec0tmn3u&amp;dl=0","Click to download SizeChart")</f>
      </c>
      <c r="C73" s="0" t="inlineStr">
        <is>
          <t>"Have My Heart" Marilynn V-Neck</t>
        </is>
      </c>
      <c r="D73" s="0" t="inlineStr">
        <is>
          <t>'113849</t>
        </is>
      </c>
      <c r="E73" s="0" t="inlineStr">
        <is>
          <t>UNI HAVE MY HEART:113849C-L</t>
        </is>
      </c>
      <c r="F73" s="0" t="inlineStr">
        <is>
          <t>'802113849060</t>
        </is>
      </c>
      <c r="G73" s="0" t="inlineStr">
        <is>
          <t>WOMENS</t>
        </is>
      </c>
      <c r="H73" s="0" t="inlineStr">
        <is>
          <t>L</t>
        </is>
      </c>
      <c r="I73" s="0">
        <v>29.99</v>
      </c>
      <c r="J73" s="0">
        <v>15</v>
      </c>
    </row>
    <row r="74" spans="1:10" customHeight="0">
      <c r="A74" s="0">
        <f>HYPERLINK("https://dl.dropboxusercontent.com/scl/fi/kg92lzf5lbfyzvgs10wvm/uni.jpg?rlkey=62l15j73sxr9mff0swwoxrxgq&amp;dl=0","Click to download Image")</f>
      </c>
      <c r="B74" s="0">
        <f>HYPERLINK("https://dl.dropboxusercontent.com/scl/fi/e4awf2yk81vydkrp725wd/womens-t-shirt-size-chartsmarilynn-bamboo.jpg?rlkey=50tk09fw7jrr6eg6cec0tmn3u&amp;dl=0","Click to download SizeChart")</f>
      </c>
      <c r="C74" s="0" t="inlineStr">
        <is>
          <t>"Have My Heart" Marilynn V-Neck</t>
        </is>
      </c>
      <c r="D74" s="0" t="inlineStr">
        <is>
          <t>'113849</t>
        </is>
      </c>
      <c r="E74" s="0" t="inlineStr">
        <is>
          <t>UNI HAVE MY HEART:113849D-XL</t>
        </is>
      </c>
      <c r="F74" s="0" t="inlineStr">
        <is>
          <t>'802113849077</t>
        </is>
      </c>
      <c r="G74" s="0" t="inlineStr">
        <is>
          <t>WOMENS</t>
        </is>
      </c>
      <c r="H74" s="0" t="inlineStr">
        <is>
          <t>XL</t>
        </is>
      </c>
      <c r="I74" s="0">
        <v>29.99</v>
      </c>
      <c r="J74" s="0">
        <v>13</v>
      </c>
    </row>
    <row r="75" spans="1:10" customHeight="0">
      <c r="A75" s="0">
        <f>HYPERLINK("https://dl.dropboxusercontent.com/scl/fi/kg92lzf5lbfyzvgs10wvm/uni.jpg?rlkey=62l15j73sxr9mff0swwoxrxgq&amp;dl=0","Click to download Image")</f>
      </c>
      <c r="B75" s="0">
        <f>HYPERLINK("https://dl.dropboxusercontent.com/scl/fi/e4awf2yk81vydkrp725wd/womens-t-shirt-size-chartsmarilynn-bamboo.jpg?rlkey=50tk09fw7jrr6eg6cec0tmn3u&amp;dl=0","Click to download SizeChart")</f>
      </c>
      <c r="C75" s="0" t="inlineStr">
        <is>
          <t>"Have My Heart" Marilynn V-Neck</t>
        </is>
      </c>
      <c r="D75" s="0" t="inlineStr">
        <is>
          <t>'113849</t>
        </is>
      </c>
      <c r="E75" s="0" t="inlineStr">
        <is>
          <t>UNI HAVE MY HEART:113849E-2XL</t>
        </is>
      </c>
      <c r="F75" s="0" t="inlineStr">
        <is>
          <t>'802113849084</t>
        </is>
      </c>
      <c r="G75" s="0" t="inlineStr">
        <is>
          <t>WOMENS</t>
        </is>
      </c>
      <c r="H75" s="0" t="inlineStr">
        <is>
          <t>2XL</t>
        </is>
      </c>
      <c r="I75" s="0">
        <v>29.99</v>
      </c>
      <c r="J75" s="0">
        <v>3</v>
      </c>
    </row>
    <row r="76" spans="1:10" customHeight="0">
      <c r="A76" s="0">
        <f>HYPERLINK("https://dl.dropboxusercontent.com/scl/fi/kg92lzf5lbfyzvgs10wvm/uni.jpg?rlkey=62l15j73sxr9mff0swwoxrxgq&amp;dl=0","Click to download Image")</f>
      </c>
      <c r="B76" s="0">
        <f>HYPERLINK("https://dl.dropboxusercontent.com/scl/fi/e4awf2yk81vydkrp725wd/womens-t-shirt-size-chartsmarilynn-bamboo.jpg?rlkey=50tk09fw7jrr6eg6cec0tmn3u&amp;dl=0","Click to download SizeChart")</f>
      </c>
      <c r="C76" s="0" t="inlineStr">
        <is>
          <t>"Have My Heart" Marilynn V-Neck</t>
        </is>
      </c>
      <c r="D76" s="0" t="inlineStr">
        <is>
          <t>'113849</t>
        </is>
      </c>
      <c r="E76" s="0" t="inlineStr">
        <is>
          <t>UNI HAVE MY HEART:113849F-3XL</t>
        </is>
      </c>
      <c r="F76" s="0" t="inlineStr">
        <is>
          <t>'802113849091</t>
        </is>
      </c>
      <c r="G76" s="0" t="inlineStr">
        <is>
          <t>WOMENS</t>
        </is>
      </c>
      <c r="H76" s="0" t="inlineStr">
        <is>
          <t>3XL</t>
        </is>
      </c>
      <c r="I76" s="0">
        <v>29.99</v>
      </c>
      <c r="J76" s="0">
        <v>1</v>
      </c>
    </row>
    <row r="77" spans="1:10" customHeight="0">
      <c r="A77" s="0">
        <f>HYPERLINK("https://dl.dropboxusercontent.com/scl/fi/d8ud3p8tm9nqp3twld4s7/iowa.jpg?rlkey=gqh2g720qgjo3n7o10reqzfps&amp;dl=0","Click to download Image")</f>
      </c>
      <c r="B77" s="0">
        <f>HYPERLINK("https://dl.dropboxusercontent.com/scl/fi/e4awf2yk81vydkrp725wd/womens-t-shirt-size-chartsmarilynn-bamboo.jpg?rlkey=50tk09fw7jrr6eg6cec0tmn3u&amp;dl=0","Click to download SizeChart")</f>
      </c>
      <c r="C77" s="0" t="inlineStr">
        <is>
          <t>"Have My Heart" Marilynn V-Neck</t>
        </is>
      </c>
      <c r="D77" s="0" t="inlineStr">
        <is>
          <t>'113847</t>
        </is>
      </c>
      <c r="E77" s="0" t="inlineStr">
        <is>
          <t>IOWA HAVE MY HEART:113847A-S</t>
        </is>
      </c>
      <c r="F77" s="0" t="inlineStr">
        <is>
          <t>'800113847048</t>
        </is>
      </c>
      <c r="G77" s="0" t="inlineStr">
        <is>
          <t>WOMENS</t>
        </is>
      </c>
      <c r="H77" s="0" t="inlineStr">
        <is>
          <t>S</t>
        </is>
      </c>
      <c r="I77" s="0">
        <v>29.99</v>
      </c>
      <c r="J77" s="0">
        <v>48</v>
      </c>
    </row>
    <row r="78" spans="1:10" customHeight="0">
      <c r="A78" s="0">
        <f>HYPERLINK("https://dl.dropboxusercontent.com/scl/fi/d8ud3p8tm9nqp3twld4s7/iowa.jpg?rlkey=gqh2g720qgjo3n7o10reqzfps&amp;dl=0","Click to download Image")</f>
      </c>
      <c r="B78" s="0">
        <f>HYPERLINK("https://dl.dropboxusercontent.com/scl/fi/e4awf2yk81vydkrp725wd/womens-t-shirt-size-chartsmarilynn-bamboo.jpg?rlkey=50tk09fw7jrr6eg6cec0tmn3u&amp;dl=0","Click to download SizeChart")</f>
      </c>
      <c r="C78" s="0" t="inlineStr">
        <is>
          <t>"Have My Heart" Marilynn V-Neck</t>
        </is>
      </c>
      <c r="D78" s="0" t="inlineStr">
        <is>
          <t>'113847</t>
        </is>
      </c>
      <c r="E78" s="0" t="inlineStr">
        <is>
          <t>IOWA HAVE MY HEART:113847B-M</t>
        </is>
      </c>
      <c r="F78" s="0" t="inlineStr">
        <is>
          <t>'800113847055</t>
        </is>
      </c>
      <c r="G78" s="0" t="inlineStr">
        <is>
          <t>WOMENS</t>
        </is>
      </c>
      <c r="H78" s="0" t="inlineStr">
        <is>
          <t>M</t>
        </is>
      </c>
      <c r="I78" s="0">
        <v>29.99</v>
      </c>
      <c r="J78" s="0">
        <v>35</v>
      </c>
    </row>
    <row r="79" spans="1:10" customHeight="0">
      <c r="A79" s="0">
        <f>HYPERLINK("https://dl.dropboxusercontent.com/scl/fi/d8ud3p8tm9nqp3twld4s7/iowa.jpg?rlkey=gqh2g720qgjo3n7o10reqzfps&amp;dl=0","Click to download Image")</f>
      </c>
      <c r="B79" s="0">
        <f>HYPERLINK("https://dl.dropboxusercontent.com/scl/fi/e4awf2yk81vydkrp725wd/womens-t-shirt-size-chartsmarilynn-bamboo.jpg?rlkey=50tk09fw7jrr6eg6cec0tmn3u&amp;dl=0","Click to download SizeChart")</f>
      </c>
      <c r="C79" s="0" t="inlineStr">
        <is>
          <t>"Have My Heart" Marilynn V-Neck</t>
        </is>
      </c>
      <c r="D79" s="0" t="inlineStr">
        <is>
          <t>'113847</t>
        </is>
      </c>
      <c r="E79" s="0" t="inlineStr">
        <is>
          <t>IOWA HAVE MY HEART:113847C-L</t>
        </is>
      </c>
      <c r="F79" s="0" t="inlineStr">
        <is>
          <t>'800113847062</t>
        </is>
      </c>
      <c r="G79" s="0" t="inlineStr">
        <is>
          <t>WOMENS</t>
        </is>
      </c>
      <c r="H79" s="0" t="inlineStr">
        <is>
          <t>L</t>
        </is>
      </c>
      <c r="I79" s="0">
        <v>29.99</v>
      </c>
      <c r="J79" s="0">
        <v>33</v>
      </c>
    </row>
    <row r="80" spans="1:10" customHeight="0">
      <c r="A80" s="0">
        <f>HYPERLINK("https://dl.dropboxusercontent.com/scl/fi/d8ud3p8tm9nqp3twld4s7/iowa.jpg?rlkey=gqh2g720qgjo3n7o10reqzfps&amp;dl=0","Click to download Image")</f>
      </c>
      <c r="B80" s="0">
        <f>HYPERLINK("https://dl.dropboxusercontent.com/scl/fi/e4awf2yk81vydkrp725wd/womens-t-shirt-size-chartsmarilynn-bamboo.jpg?rlkey=50tk09fw7jrr6eg6cec0tmn3u&amp;dl=0","Click to download SizeChart")</f>
      </c>
      <c r="C80" s="0" t="inlineStr">
        <is>
          <t>"Have My Heart" Marilynn V-Neck</t>
        </is>
      </c>
      <c r="D80" s="0" t="inlineStr">
        <is>
          <t>'113847</t>
        </is>
      </c>
      <c r="E80" s="0" t="inlineStr">
        <is>
          <t>IOWA HAVE MY HEART:113847D-XL</t>
        </is>
      </c>
      <c r="F80" s="0" t="inlineStr">
        <is>
          <t>'800113847079</t>
        </is>
      </c>
      <c r="G80" s="0" t="inlineStr">
        <is>
          <t>WOMENS</t>
        </is>
      </c>
      <c r="H80" s="0" t="inlineStr">
        <is>
          <t>XL</t>
        </is>
      </c>
      <c r="I80" s="0">
        <v>29.99</v>
      </c>
      <c r="J80" s="0">
        <v>39</v>
      </c>
    </row>
    <row r="81" spans="1:10" customHeight="0">
      <c r="A81" s="0">
        <f>HYPERLINK("https://dl.dropboxusercontent.com/scl/fi/d8ud3p8tm9nqp3twld4s7/iowa.jpg?rlkey=gqh2g720qgjo3n7o10reqzfps&amp;dl=0","Click to download Image")</f>
      </c>
      <c r="B81" s="0">
        <f>HYPERLINK("https://dl.dropboxusercontent.com/scl/fi/e4awf2yk81vydkrp725wd/womens-t-shirt-size-chartsmarilynn-bamboo.jpg?rlkey=50tk09fw7jrr6eg6cec0tmn3u&amp;dl=0","Click to download SizeChart")</f>
      </c>
      <c r="C81" s="0" t="inlineStr">
        <is>
          <t>"Have My Heart" Marilynn V-Neck</t>
        </is>
      </c>
      <c r="D81" s="0" t="inlineStr">
        <is>
          <t>'113847</t>
        </is>
      </c>
      <c r="E81" s="0" t="inlineStr">
        <is>
          <t>IOWA HAVE MY HEART:113847E-2XL</t>
        </is>
      </c>
      <c r="F81" s="0" t="inlineStr">
        <is>
          <t>'800113847086</t>
        </is>
      </c>
      <c r="G81" s="0" t="inlineStr">
        <is>
          <t>WOMENS</t>
        </is>
      </c>
      <c r="H81" s="0" t="inlineStr">
        <is>
          <t>2XL</t>
        </is>
      </c>
      <c r="I81" s="0">
        <v>29.99</v>
      </c>
      <c r="J81" s="0">
        <v>0</v>
      </c>
    </row>
    <row r="82" spans="1:10" customHeight="0">
      <c r="A82" s="0">
        <f>HYPERLINK("https://dl.dropboxusercontent.com/scl/fi/d8ud3p8tm9nqp3twld4s7/iowa.jpg?rlkey=gqh2g720qgjo3n7o10reqzfps&amp;dl=0","Click to download Image")</f>
      </c>
      <c r="B82" s="0">
        <f>HYPERLINK("https://dl.dropboxusercontent.com/scl/fi/e4awf2yk81vydkrp725wd/womens-t-shirt-size-chartsmarilynn-bamboo.jpg?rlkey=50tk09fw7jrr6eg6cec0tmn3u&amp;dl=0","Click to download SizeChart")</f>
      </c>
      <c r="C82" s="0" t="inlineStr">
        <is>
          <t>"Have My Heart" Marilynn V-Neck</t>
        </is>
      </c>
      <c r="D82" s="0" t="inlineStr">
        <is>
          <t>'113847</t>
        </is>
      </c>
      <c r="E82" s="0" t="inlineStr">
        <is>
          <t>IOWA HAVE MY HEART:113847F-3XL</t>
        </is>
      </c>
      <c r="F82" s="0" t="inlineStr">
        <is>
          <t>'800113847093</t>
        </is>
      </c>
      <c r="G82" s="0" t="inlineStr">
        <is>
          <t>WOMENS</t>
        </is>
      </c>
      <c r="H82" s="0" t="inlineStr">
        <is>
          <t>3XL</t>
        </is>
      </c>
      <c r="I82" s="0">
        <v>29.99</v>
      </c>
      <c r="J82" s="0">
        <v>0</v>
      </c>
    </row>
    <row r="83" spans="1:10" customHeight="0">
      <c r="A83" s="0">
        <f>HYPERLINK("https://dl.dropboxusercontent.com/scl/fi/qhgmss9n6tez5ckvp7cqp/atheartisu.jpg?rlkey=t8gse4urgt9wf3zdlk4e3e1i6&amp;dl=0","Click to download Image")</f>
      </c>
      <c r="B83" s="0">
        <f>HYPERLINK("https://dl.dropboxusercontent.com/scl/fi/ogvvoe64gygrrl8qzz8do/womens-t-shirt-size-chartsmarilynn-bamboo.jpg?rlkey=4rlehau9fcb2e87xqcs0xk6sk&amp;dl=0","Click to download SizeChart")</f>
      </c>
      <c r="C83" s="0" t="inlineStr">
        <is>
          <t>"@ Heart" Marilynn V-Neck</t>
        </is>
      </c>
      <c r="D83" s="0" t="inlineStr">
        <is>
          <t>'113845</t>
        </is>
      </c>
      <c r="E83" s="0" t="inlineStr">
        <is>
          <t>ISU AT HEART MARILYNN:113845A-S</t>
        </is>
      </c>
      <c r="F83" s="0" t="inlineStr">
        <is>
          <t>'801113845041</t>
        </is>
      </c>
      <c r="G83" s="0" t="inlineStr">
        <is>
          <t>WOMENS</t>
        </is>
      </c>
      <c r="H83" s="0" t="inlineStr">
        <is>
          <t>S</t>
        </is>
      </c>
      <c r="I83" s="0">
        <v>29.99</v>
      </c>
      <c r="J83" s="0">
        <v>21</v>
      </c>
    </row>
    <row r="84" spans="1:10" customHeight="0">
      <c r="A84" s="0">
        <f>HYPERLINK("https://dl.dropboxusercontent.com/scl/fi/qhgmss9n6tez5ckvp7cqp/atheartisu.jpg?rlkey=t8gse4urgt9wf3zdlk4e3e1i6&amp;dl=0","Click to download Image")</f>
      </c>
      <c r="B84" s="0">
        <f>HYPERLINK("https://dl.dropboxusercontent.com/scl/fi/ogvvoe64gygrrl8qzz8do/womens-t-shirt-size-chartsmarilynn-bamboo.jpg?rlkey=4rlehau9fcb2e87xqcs0xk6sk&amp;dl=0","Click to download SizeChart")</f>
      </c>
      <c r="C84" s="0" t="inlineStr">
        <is>
          <t>"@ Heart" Marilynn V-Neck</t>
        </is>
      </c>
      <c r="D84" s="0" t="inlineStr">
        <is>
          <t>'113845</t>
        </is>
      </c>
      <c r="E84" s="0" t="inlineStr">
        <is>
          <t>ISU AT HEART MARILYNN:113845B-M</t>
        </is>
      </c>
      <c r="F84" s="0" t="inlineStr">
        <is>
          <t>'801113845058</t>
        </is>
      </c>
      <c r="G84" s="0" t="inlineStr">
        <is>
          <t>WOMENS</t>
        </is>
      </c>
      <c r="H84" s="0" t="inlineStr">
        <is>
          <t>M</t>
        </is>
      </c>
      <c r="I84" s="0">
        <v>29.99</v>
      </c>
      <c r="J84" s="0">
        <v>17</v>
      </c>
    </row>
    <row r="85" spans="1:10" customHeight="0">
      <c r="A85" s="0">
        <f>HYPERLINK("https://dl.dropboxusercontent.com/scl/fi/qhgmss9n6tez5ckvp7cqp/atheartisu.jpg?rlkey=t8gse4urgt9wf3zdlk4e3e1i6&amp;dl=0","Click to download Image")</f>
      </c>
      <c r="B85" s="0">
        <f>HYPERLINK("https://dl.dropboxusercontent.com/scl/fi/ogvvoe64gygrrl8qzz8do/womens-t-shirt-size-chartsmarilynn-bamboo.jpg?rlkey=4rlehau9fcb2e87xqcs0xk6sk&amp;dl=0","Click to download SizeChart")</f>
      </c>
      <c r="C85" s="0" t="inlineStr">
        <is>
          <t>"@ Heart" Marilynn V-Neck</t>
        </is>
      </c>
      <c r="D85" s="0" t="inlineStr">
        <is>
          <t>'113845</t>
        </is>
      </c>
      <c r="E85" s="0" t="inlineStr">
        <is>
          <t>ISU AT HEART MARILYNN:113845C-L</t>
        </is>
      </c>
      <c r="F85" s="0" t="inlineStr">
        <is>
          <t>'801113845065</t>
        </is>
      </c>
      <c r="G85" s="0" t="inlineStr">
        <is>
          <t>WOMENS</t>
        </is>
      </c>
      <c r="H85" s="0" t="inlineStr">
        <is>
          <t>L</t>
        </is>
      </c>
      <c r="I85" s="0">
        <v>29.99</v>
      </c>
      <c r="J85" s="0">
        <v>10</v>
      </c>
    </row>
    <row r="86" spans="1:10" customHeight="0">
      <c r="A86" s="0">
        <f>HYPERLINK("https://dl.dropboxusercontent.com/scl/fi/qhgmss9n6tez5ckvp7cqp/atheartisu.jpg?rlkey=t8gse4urgt9wf3zdlk4e3e1i6&amp;dl=0","Click to download Image")</f>
      </c>
      <c r="B86" s="0">
        <f>HYPERLINK("https://dl.dropboxusercontent.com/scl/fi/ogvvoe64gygrrl8qzz8do/womens-t-shirt-size-chartsmarilynn-bamboo.jpg?rlkey=4rlehau9fcb2e87xqcs0xk6sk&amp;dl=0","Click to download SizeChart")</f>
      </c>
      <c r="C86" s="0" t="inlineStr">
        <is>
          <t>"@ Heart" Marilynn V-Neck</t>
        </is>
      </c>
      <c r="D86" s="0" t="inlineStr">
        <is>
          <t>'113845</t>
        </is>
      </c>
      <c r="E86" s="0" t="inlineStr">
        <is>
          <t>ISU AT HEART MARILYNN:113845D-XL</t>
        </is>
      </c>
      <c r="F86" s="0" t="inlineStr">
        <is>
          <t>'801113845072</t>
        </is>
      </c>
      <c r="G86" s="0" t="inlineStr">
        <is>
          <t>WOMENS</t>
        </is>
      </c>
      <c r="H86" s="0" t="inlineStr">
        <is>
          <t>XL</t>
        </is>
      </c>
      <c r="I86" s="0">
        <v>29.99</v>
      </c>
      <c r="J86" s="0">
        <v>15</v>
      </c>
    </row>
    <row r="87" spans="1:10" customHeight="0">
      <c r="A87" s="0">
        <f>HYPERLINK("https://dl.dropboxusercontent.com/scl/fi/qhgmss9n6tez5ckvp7cqp/atheartisu.jpg?rlkey=t8gse4urgt9wf3zdlk4e3e1i6&amp;dl=0","Click to download Image")</f>
      </c>
      <c r="B87" s="0">
        <f>HYPERLINK("https://dl.dropboxusercontent.com/scl/fi/ogvvoe64gygrrl8qzz8do/womens-t-shirt-size-chartsmarilynn-bamboo.jpg?rlkey=4rlehau9fcb2e87xqcs0xk6sk&amp;dl=0","Click to download SizeChart")</f>
      </c>
      <c r="C87" s="0" t="inlineStr">
        <is>
          <t>"@ Heart" Marilynn V-Neck</t>
        </is>
      </c>
      <c r="D87" s="0" t="inlineStr">
        <is>
          <t>'113845</t>
        </is>
      </c>
      <c r="E87" s="0" t="inlineStr">
        <is>
          <t>ISU AT HEART MARILYNN:113845E-2XL</t>
        </is>
      </c>
      <c r="F87" s="0" t="inlineStr">
        <is>
          <t>'801113845089</t>
        </is>
      </c>
      <c r="G87" s="0" t="inlineStr">
        <is>
          <t>WOMENS</t>
        </is>
      </c>
      <c r="H87" s="0" t="inlineStr">
        <is>
          <t>2XL</t>
        </is>
      </c>
      <c r="I87" s="0">
        <v>31.99</v>
      </c>
      <c r="J87" s="0">
        <v>0</v>
      </c>
    </row>
    <row r="88" spans="1:10" customHeight="0">
      <c r="A88" s="0">
        <f>HYPERLINK("https://dl.dropboxusercontent.com/scl/fi/qhgmss9n6tez5ckvp7cqp/atheartisu.jpg?rlkey=t8gse4urgt9wf3zdlk4e3e1i6&amp;dl=0","Click to download Image")</f>
      </c>
      <c r="B88" s="0">
        <f>HYPERLINK("https://dl.dropboxusercontent.com/scl/fi/ogvvoe64gygrrl8qzz8do/womens-t-shirt-size-chartsmarilynn-bamboo.jpg?rlkey=4rlehau9fcb2e87xqcs0xk6sk&amp;dl=0","Click to download SizeChart")</f>
      </c>
      <c r="C88" s="0" t="inlineStr">
        <is>
          <t>"@ Heart" Marilynn V-Neck</t>
        </is>
      </c>
      <c r="D88" s="0" t="inlineStr">
        <is>
          <t>'113845</t>
        </is>
      </c>
      <c r="E88" s="0" t="inlineStr">
        <is>
          <t>ISU AT HEART MARILYNN:113845F-3XL</t>
        </is>
      </c>
      <c r="F88" s="0" t="inlineStr">
        <is>
          <t>'801113845096</t>
        </is>
      </c>
      <c r="G88" s="0" t="inlineStr">
        <is>
          <t>WOMENS</t>
        </is>
      </c>
      <c r="H88" s="0" t="inlineStr">
        <is>
          <t>3XL</t>
        </is>
      </c>
      <c r="I88" s="0">
        <v>31.99</v>
      </c>
      <c r="J88" s="0">
        <v>0</v>
      </c>
    </row>
    <row r="89" spans="1:10" customHeight="0">
      <c r="A89" s="0">
        <f>HYPERLINK("https://dl.dropboxusercontent.com/scl/fi/37ypenzso6lazqetziuex/ateheartuni.jpg?rlkey=h5267y4cvqiiosijof7z7vota&amp;dl=0","Click to download Image")</f>
      </c>
      <c r="B89" s="0">
        <f>HYPERLINK("https://dl.dropboxusercontent.com/scl/fi/ogvvoe64gygrrl8qzz8do/womens-t-shirt-size-chartsmarilynn-bamboo.jpg?rlkey=4rlehau9fcb2e87xqcs0xk6sk&amp;dl=0","Click to download SizeChart")</f>
      </c>
      <c r="C89" s="0" t="inlineStr">
        <is>
          <t>"@ Heart" Marilynn V-Neck</t>
        </is>
      </c>
      <c r="D89" s="0" t="inlineStr">
        <is>
          <t>'113846</t>
        </is>
      </c>
      <c r="E89" s="0" t="inlineStr">
        <is>
          <t>UNI AT HEART MARILYNN:113846A-S</t>
        </is>
      </c>
      <c r="F89" s="0" t="inlineStr">
        <is>
          <t>'802113846045</t>
        </is>
      </c>
      <c r="G89" s="0" t="inlineStr">
        <is>
          <t>WOMENS</t>
        </is>
      </c>
      <c r="H89" s="0" t="inlineStr">
        <is>
          <t>S</t>
        </is>
      </c>
      <c r="I89" s="0">
        <v>29.99</v>
      </c>
      <c r="J89" s="0">
        <v>15</v>
      </c>
    </row>
    <row r="90" spans="1:10" customHeight="0">
      <c r="A90" s="0">
        <f>HYPERLINK("https://dl.dropboxusercontent.com/scl/fi/37ypenzso6lazqetziuex/ateheartuni.jpg?rlkey=h5267y4cvqiiosijof7z7vota&amp;dl=0","Click to download Image")</f>
      </c>
      <c r="B90" s="0">
        <f>HYPERLINK("https://dl.dropboxusercontent.com/scl/fi/ogvvoe64gygrrl8qzz8do/womens-t-shirt-size-chartsmarilynn-bamboo.jpg?rlkey=4rlehau9fcb2e87xqcs0xk6sk&amp;dl=0","Click to download SizeChart")</f>
      </c>
      <c r="C90" s="0" t="inlineStr">
        <is>
          <t>"@ Heart" Marilynn V-Neck</t>
        </is>
      </c>
      <c r="D90" s="0" t="inlineStr">
        <is>
          <t>'113846</t>
        </is>
      </c>
      <c r="E90" s="0" t="inlineStr">
        <is>
          <t>UNI AT HEART MARILYNN:113846B-M</t>
        </is>
      </c>
      <c r="F90" s="0" t="inlineStr">
        <is>
          <t>'802113846052</t>
        </is>
      </c>
      <c r="G90" s="0" t="inlineStr">
        <is>
          <t>WOMENS</t>
        </is>
      </c>
      <c r="H90" s="0" t="inlineStr">
        <is>
          <t>M</t>
        </is>
      </c>
      <c r="I90" s="0">
        <v>29.99</v>
      </c>
      <c r="J90" s="0">
        <v>15</v>
      </c>
    </row>
    <row r="91" spans="1:10" customHeight="0">
      <c r="A91" s="0">
        <f>HYPERLINK("https://dl.dropboxusercontent.com/scl/fi/37ypenzso6lazqetziuex/ateheartuni.jpg?rlkey=h5267y4cvqiiosijof7z7vota&amp;dl=0","Click to download Image")</f>
      </c>
      <c r="B91" s="0">
        <f>HYPERLINK("https://dl.dropboxusercontent.com/scl/fi/ogvvoe64gygrrl8qzz8do/womens-t-shirt-size-chartsmarilynn-bamboo.jpg?rlkey=4rlehau9fcb2e87xqcs0xk6sk&amp;dl=0","Click to download SizeChart")</f>
      </c>
      <c r="C91" s="0" t="inlineStr">
        <is>
          <t>"@ Heart" Marilynn V-Neck</t>
        </is>
      </c>
      <c r="D91" s="0" t="inlineStr">
        <is>
          <t>'113846</t>
        </is>
      </c>
      <c r="E91" s="0" t="inlineStr">
        <is>
          <t>UNI AT HEART MARILYNN:113846C-L</t>
        </is>
      </c>
      <c r="F91" s="0" t="inlineStr">
        <is>
          <t>'802113846069</t>
        </is>
      </c>
      <c r="G91" s="0" t="inlineStr">
        <is>
          <t>WOMENS</t>
        </is>
      </c>
      <c r="H91" s="0" t="inlineStr">
        <is>
          <t>L</t>
        </is>
      </c>
      <c r="I91" s="0">
        <v>29.99</v>
      </c>
      <c r="J91" s="0">
        <v>15</v>
      </c>
    </row>
    <row r="92" spans="1:10" customHeight="0">
      <c r="A92" s="0">
        <f>HYPERLINK("https://dl.dropboxusercontent.com/scl/fi/37ypenzso6lazqetziuex/ateheartuni.jpg?rlkey=h5267y4cvqiiosijof7z7vota&amp;dl=0","Click to download Image")</f>
      </c>
      <c r="B92" s="0">
        <f>HYPERLINK("https://dl.dropboxusercontent.com/scl/fi/ogvvoe64gygrrl8qzz8do/womens-t-shirt-size-chartsmarilynn-bamboo.jpg?rlkey=4rlehau9fcb2e87xqcs0xk6sk&amp;dl=0","Click to download SizeChart")</f>
      </c>
      <c r="C92" s="0" t="inlineStr">
        <is>
          <t>"@ Heart" Marilynn V-Neck</t>
        </is>
      </c>
      <c r="D92" s="0" t="inlineStr">
        <is>
          <t>'113846</t>
        </is>
      </c>
      <c r="E92" s="0" t="inlineStr">
        <is>
          <t>UNI AT HEART MARILYNN:113846D-XL</t>
        </is>
      </c>
      <c r="F92" s="0" t="inlineStr">
        <is>
          <t>'802113846076</t>
        </is>
      </c>
      <c r="G92" s="0" t="inlineStr">
        <is>
          <t>WOMENS</t>
        </is>
      </c>
      <c r="H92" s="0" t="inlineStr">
        <is>
          <t>XL</t>
        </is>
      </c>
      <c r="I92" s="0">
        <v>29.99</v>
      </c>
      <c r="J92" s="0">
        <v>14</v>
      </c>
    </row>
    <row r="93" spans="1:10" customHeight="0">
      <c r="A93" s="0">
        <f>HYPERLINK("https://dl.dropboxusercontent.com/scl/fi/37ypenzso6lazqetziuex/ateheartuni.jpg?rlkey=h5267y4cvqiiosijof7z7vota&amp;dl=0","Click to download Image")</f>
      </c>
      <c r="B93" s="0">
        <f>HYPERLINK("https://dl.dropboxusercontent.com/scl/fi/ogvvoe64gygrrl8qzz8do/womens-t-shirt-size-chartsmarilynn-bamboo.jpg?rlkey=4rlehau9fcb2e87xqcs0xk6sk&amp;dl=0","Click to download SizeChart")</f>
      </c>
      <c r="C93" s="0" t="inlineStr">
        <is>
          <t>"@ Heart" Marilynn V-Neck</t>
        </is>
      </c>
      <c r="D93" s="0" t="inlineStr">
        <is>
          <t>'113846</t>
        </is>
      </c>
      <c r="E93" s="0" t="inlineStr">
        <is>
          <t>UNI AT HEART MARILYNN:113846E-2XL</t>
        </is>
      </c>
      <c r="F93" s="0" t="inlineStr">
        <is>
          <t>'802113846083</t>
        </is>
      </c>
      <c r="G93" s="0" t="inlineStr">
        <is>
          <t>WOMENS</t>
        </is>
      </c>
      <c r="H93" s="0" t="inlineStr">
        <is>
          <t>2XL</t>
        </is>
      </c>
      <c r="I93" s="0">
        <v>31.99</v>
      </c>
      <c r="J93" s="0">
        <v>0</v>
      </c>
    </row>
    <row r="94" spans="1:10" customHeight="0">
      <c r="A94" s="0">
        <f>HYPERLINK("https://dl.dropboxusercontent.com/scl/fi/37ypenzso6lazqetziuex/ateheartuni.jpg?rlkey=h5267y4cvqiiosijof7z7vota&amp;dl=0","Click to download Image")</f>
      </c>
      <c r="B94" s="0">
        <f>HYPERLINK("https://dl.dropboxusercontent.com/scl/fi/ogvvoe64gygrrl8qzz8do/womens-t-shirt-size-chartsmarilynn-bamboo.jpg?rlkey=4rlehau9fcb2e87xqcs0xk6sk&amp;dl=0","Click to download SizeChart")</f>
      </c>
      <c r="C94" s="0" t="inlineStr">
        <is>
          <t>"@ Heart" Marilynn V-Neck</t>
        </is>
      </c>
      <c r="D94" s="0" t="inlineStr">
        <is>
          <t>'113846</t>
        </is>
      </c>
      <c r="E94" s="0" t="inlineStr">
        <is>
          <t>UNI AT HEART MARILYNN:113846F-3XL</t>
        </is>
      </c>
      <c r="F94" s="0" t="inlineStr">
        <is>
          <t>'802113846090</t>
        </is>
      </c>
      <c r="G94" s="0" t="inlineStr">
        <is>
          <t>WOMENS</t>
        </is>
      </c>
      <c r="H94" s="0" t="inlineStr">
        <is>
          <t>3XL</t>
        </is>
      </c>
      <c r="I94" s="0">
        <v>31.99</v>
      </c>
      <c r="J94" s="0">
        <v>0</v>
      </c>
    </row>
    <row r="95" spans="1:10" customHeight="0">
      <c r="A95" s="0">
        <f>HYPERLINK("https://dl.dropboxusercontent.com/scl/fi/g5iu6na4qfmxfh3zubhy5/heartiowa.jpg?rlkey=l4zgkvzyjydhjglnchkkzzjlo&amp;dl=0","Click to download Image")</f>
      </c>
      <c r="B95" s="0">
        <f>HYPERLINK("https://dl.dropboxusercontent.com/scl/fi/ogvvoe64gygrrl8qzz8do/womens-t-shirt-size-chartsmarilynn-bamboo.jpg?rlkey=4rlehau9fcb2e87xqcs0xk6sk&amp;dl=0","Click to download SizeChart")</f>
      </c>
      <c r="C95" s="0" t="inlineStr">
        <is>
          <t>"@ Heart" Marilynn V-Neck</t>
        </is>
      </c>
      <c r="D95" s="0" t="inlineStr">
        <is>
          <t>'113844</t>
        </is>
      </c>
      <c r="E95" s="0" t="inlineStr">
        <is>
          <t>IOWA AT HEART MARILYNN:113844A-S</t>
        </is>
      </c>
      <c r="F95" s="0" t="inlineStr">
        <is>
          <t>'800113844047</t>
        </is>
      </c>
      <c r="G95" s="0" t="inlineStr">
        <is>
          <t>WOMENS</t>
        </is>
      </c>
      <c r="H95" s="0" t="inlineStr">
        <is>
          <t>S</t>
        </is>
      </c>
      <c r="I95" s="0">
        <v>29.99</v>
      </c>
      <c r="J95" s="0">
        <v>57</v>
      </c>
    </row>
    <row r="96" spans="1:10" customHeight="0">
      <c r="A96" s="0">
        <f>HYPERLINK("https://dl.dropboxusercontent.com/scl/fi/g5iu6na4qfmxfh3zubhy5/heartiowa.jpg?rlkey=l4zgkvzyjydhjglnchkkzzjlo&amp;dl=0","Click to download Image")</f>
      </c>
      <c r="B96" s="0">
        <f>HYPERLINK("https://dl.dropboxusercontent.com/scl/fi/ogvvoe64gygrrl8qzz8do/womens-t-shirt-size-chartsmarilynn-bamboo.jpg?rlkey=4rlehau9fcb2e87xqcs0xk6sk&amp;dl=0","Click to download SizeChart")</f>
      </c>
      <c r="C96" s="0" t="inlineStr">
        <is>
          <t>"@ Heart" Marilynn V-Neck</t>
        </is>
      </c>
      <c r="D96" s="0" t="inlineStr">
        <is>
          <t>'113844</t>
        </is>
      </c>
      <c r="E96" s="0" t="inlineStr">
        <is>
          <t>IOWA AT HEART MARILYNN:113844B-M</t>
        </is>
      </c>
      <c r="F96" s="0" t="inlineStr">
        <is>
          <t>'800113844054</t>
        </is>
      </c>
      <c r="G96" s="0" t="inlineStr">
        <is>
          <t>WOMENS</t>
        </is>
      </c>
      <c r="H96" s="0" t="inlineStr">
        <is>
          <t>M</t>
        </is>
      </c>
      <c r="I96" s="0">
        <v>29.99</v>
      </c>
      <c r="J96" s="0">
        <v>49</v>
      </c>
    </row>
    <row r="97" spans="1:10" customHeight="0">
      <c r="A97" s="0">
        <f>HYPERLINK("https://dl.dropboxusercontent.com/scl/fi/g5iu6na4qfmxfh3zubhy5/heartiowa.jpg?rlkey=l4zgkvzyjydhjglnchkkzzjlo&amp;dl=0","Click to download Image")</f>
      </c>
      <c r="B97" s="0">
        <f>HYPERLINK("https://dl.dropboxusercontent.com/scl/fi/ogvvoe64gygrrl8qzz8do/womens-t-shirt-size-chartsmarilynn-bamboo.jpg?rlkey=4rlehau9fcb2e87xqcs0xk6sk&amp;dl=0","Click to download SizeChart")</f>
      </c>
      <c r="C97" s="0" t="inlineStr">
        <is>
          <t>"@ Heart" Marilynn V-Neck</t>
        </is>
      </c>
      <c r="D97" s="0" t="inlineStr">
        <is>
          <t>'113844</t>
        </is>
      </c>
      <c r="E97" s="0" t="inlineStr">
        <is>
          <t>IOWA AT HEART MARILYNN:113844C-L</t>
        </is>
      </c>
      <c r="F97" s="0" t="inlineStr">
        <is>
          <t>'800113844061</t>
        </is>
      </c>
      <c r="G97" s="0" t="inlineStr">
        <is>
          <t>WOMENS</t>
        </is>
      </c>
      <c r="H97" s="0" t="inlineStr">
        <is>
          <t>L</t>
        </is>
      </c>
      <c r="I97" s="0">
        <v>29.99</v>
      </c>
      <c r="J97" s="0">
        <v>49</v>
      </c>
    </row>
    <row r="98" spans="1:10" customHeight="0">
      <c r="A98" s="0">
        <f>HYPERLINK("https://dl.dropboxusercontent.com/scl/fi/g5iu6na4qfmxfh3zubhy5/heartiowa.jpg?rlkey=l4zgkvzyjydhjglnchkkzzjlo&amp;dl=0","Click to download Image")</f>
      </c>
      <c r="B98" s="0">
        <f>HYPERLINK("https://dl.dropboxusercontent.com/scl/fi/ogvvoe64gygrrl8qzz8do/womens-t-shirt-size-chartsmarilynn-bamboo.jpg?rlkey=4rlehau9fcb2e87xqcs0xk6sk&amp;dl=0","Click to download SizeChart")</f>
      </c>
      <c r="C98" s="0" t="inlineStr">
        <is>
          <t>"@ Heart" Marilynn V-Neck</t>
        </is>
      </c>
      <c r="D98" s="0" t="inlineStr">
        <is>
          <t>'113844</t>
        </is>
      </c>
      <c r="E98" s="0" t="inlineStr">
        <is>
          <t>IOWA AT HEART MARILYNN:113844D-XL</t>
        </is>
      </c>
      <c r="F98" s="0" t="inlineStr">
        <is>
          <t>'800113844078</t>
        </is>
      </c>
      <c r="G98" s="0" t="inlineStr">
        <is>
          <t>WOMENS</t>
        </is>
      </c>
      <c r="H98" s="0" t="inlineStr">
        <is>
          <t>XL</t>
        </is>
      </c>
      <c r="I98" s="0">
        <v>29.99</v>
      </c>
      <c r="J98" s="0">
        <v>48</v>
      </c>
    </row>
    <row r="99" spans="1:10" customHeight="0">
      <c r="A99" s="0">
        <f>HYPERLINK("https://dl.dropboxusercontent.com/scl/fi/g5iu6na4qfmxfh3zubhy5/heartiowa.jpg?rlkey=l4zgkvzyjydhjglnchkkzzjlo&amp;dl=0","Click to download Image")</f>
      </c>
      <c r="B99" s="0">
        <f>HYPERLINK("https://dl.dropboxusercontent.com/scl/fi/ogvvoe64gygrrl8qzz8do/womens-t-shirt-size-chartsmarilynn-bamboo.jpg?rlkey=4rlehau9fcb2e87xqcs0xk6sk&amp;dl=0","Click to download SizeChart")</f>
      </c>
      <c r="C99" s="0" t="inlineStr">
        <is>
          <t>"@ Heart" Marilynn V-Neck</t>
        </is>
      </c>
      <c r="D99" s="0" t="inlineStr">
        <is>
          <t>'113844</t>
        </is>
      </c>
      <c r="E99" s="0" t="inlineStr">
        <is>
          <t>IOWA AT HEART MARILYNN:113844E-2XL</t>
        </is>
      </c>
      <c r="F99" s="0" t="inlineStr">
        <is>
          <t>'800113844085</t>
        </is>
      </c>
      <c r="G99" s="0" t="inlineStr">
        <is>
          <t>WOMENS</t>
        </is>
      </c>
      <c r="H99" s="0" t="inlineStr">
        <is>
          <t>2XL</t>
        </is>
      </c>
      <c r="I99" s="0">
        <v>31.99</v>
      </c>
      <c r="J99" s="0">
        <v>0</v>
      </c>
    </row>
    <row r="100" spans="1:10" customHeight="0">
      <c r="A100" s="0">
        <f>HYPERLINK("https://dl.dropboxusercontent.com/scl/fi/g5iu6na4qfmxfh3zubhy5/heartiowa.jpg?rlkey=l4zgkvzyjydhjglnchkkzzjlo&amp;dl=0","Click to download Image")</f>
      </c>
      <c r="B100" s="0">
        <f>HYPERLINK("https://dl.dropboxusercontent.com/scl/fi/ogvvoe64gygrrl8qzz8do/womens-t-shirt-size-chartsmarilynn-bamboo.jpg?rlkey=4rlehau9fcb2e87xqcs0xk6sk&amp;dl=0","Click to download SizeChart")</f>
      </c>
      <c r="C100" s="0" t="inlineStr">
        <is>
          <t>"@ Heart" Marilynn V-Neck</t>
        </is>
      </c>
      <c r="D100" s="0" t="inlineStr">
        <is>
          <t>'113844</t>
        </is>
      </c>
      <c r="E100" s="0" t="inlineStr">
        <is>
          <t>IOWA AT HEART MARILYNN:113844F-3XL</t>
        </is>
      </c>
      <c r="F100" s="0" t="inlineStr">
        <is>
          <t>'800113844092</t>
        </is>
      </c>
      <c r="G100" s="0" t="inlineStr">
        <is>
          <t>WOMENS</t>
        </is>
      </c>
      <c r="H100" s="0" t="inlineStr">
        <is>
          <t>3XL</t>
        </is>
      </c>
      <c r="I100" s="0">
        <v>31.99</v>
      </c>
      <c r="J100" s="0">
        <v>0</v>
      </c>
    </row>
    <row r="101" spans="1:10" customHeight="0">
      <c r="A101" s="0">
        <f>HYPERLINK("https://dl.dropboxusercontent.com/scl/fi/chzg51bgzwp8ris8q0qql/113839af.jpg?rlkey=bfjm6n1mjrlnr8x0p4in3dnjf&amp;dl=0","Click to download Image")</f>
      </c>
      <c r="C101" s="0" t="inlineStr">
        <is>
          <t>Love Cotton Cap</t>
        </is>
      </c>
      <c r="D101" s="0" t="inlineStr">
        <is>
          <t>'113839</t>
        </is>
      </c>
      <c r="E101" s="0" t="inlineStr">
        <is>
          <t>UNI LOVE WHITE:113839</t>
        </is>
      </c>
      <c r="F101" s="0" t="inlineStr">
        <is>
          <t>'702113839019</t>
        </is>
      </c>
      <c r="G101" s="0" t="inlineStr">
        <is>
          <t>WOMENS</t>
        </is>
      </c>
      <c r="I101" s="0">
        <v>12.99</v>
      </c>
      <c r="J101" s="0">
        <v>84</v>
      </c>
    </row>
    <row r="102" spans="1:10" customHeight="0">
      <c r="A102" s="0">
        <f>HYPERLINK("https://dl.dropboxusercontent.com/scl/fi/58gvy6yhhqzp9qxfycecd/113838af.jpg?rlkey=rige6c1g0ejhw6gqzxcjf8aqb&amp;dl=0","Click to download Image")</f>
      </c>
      <c r="C102" s="0" t="inlineStr">
        <is>
          <t>Love Cotton Cap</t>
        </is>
      </c>
      <c r="D102" s="0" t="inlineStr">
        <is>
          <t>'113838</t>
        </is>
      </c>
      <c r="E102" s="0" t="inlineStr">
        <is>
          <t>ISU LOVE WHITE:113838</t>
        </is>
      </c>
      <c r="F102" s="0" t="inlineStr">
        <is>
          <t>'701113838015</t>
        </is>
      </c>
      <c r="G102" s="0" t="inlineStr">
        <is>
          <t>WOMENS</t>
        </is>
      </c>
      <c r="I102" s="0">
        <v>12.99</v>
      </c>
      <c r="J102" s="0">
        <v>170</v>
      </c>
    </row>
    <row r="103" spans="1:10" customHeight="0">
      <c r="A103" s="0">
        <f>HYPERLINK("https://dl.dropboxusercontent.com/scl/fi/ez3j0tch2dmh1ill3dwjq/113837af.jpg?rlkey=tq5kiihiwsn0yjo5olovbc40c&amp;dl=0","Click to download Image")</f>
      </c>
      <c r="C103" s="0" t="inlineStr">
        <is>
          <t>Love Cotton Cap</t>
        </is>
      </c>
      <c r="D103" s="0" t="inlineStr">
        <is>
          <t>'113837</t>
        </is>
      </c>
      <c r="E103" s="0" t="inlineStr">
        <is>
          <t>IOWA LOVE WHITE:113837</t>
        </is>
      </c>
      <c r="F103" s="0" t="inlineStr">
        <is>
          <t>'700113837011</t>
        </is>
      </c>
      <c r="G103" s="0" t="inlineStr">
        <is>
          <t>WOMENS</t>
        </is>
      </c>
      <c r="I103" s="0">
        <v>12.99</v>
      </c>
      <c r="J103" s="0">
        <v>224</v>
      </c>
    </row>
    <row r="104" spans="1:10" customHeight="0">
      <c r="A104" s="0">
        <f>HYPERLINK("https://dl.dropboxusercontent.com/scl/fi/cfy090rmed4vxh93cq2jk/113827af.jpg?rlkey=msgb9phvjmdqy5gdp1wfmrsdv&amp;dl=0","Click to download Image")</f>
      </c>
      <c r="C104" s="0" t="inlineStr">
        <is>
          <t>Love Knit Beanie</t>
        </is>
      </c>
      <c r="D104" s="0" t="inlineStr">
        <is>
          <t>'113827</t>
        </is>
      </c>
      <c r="E104" s="0" t="inlineStr">
        <is>
          <t>IOWA LOVE BEANIE:113827</t>
        </is>
      </c>
      <c r="F104" s="0" t="inlineStr">
        <is>
          <t>'700113827012</t>
        </is>
      </c>
      <c r="G104" s="0" t="inlineStr">
        <is>
          <t>WOMENS</t>
        </is>
      </c>
      <c r="I104" s="0">
        <v>12.99</v>
      </c>
      <c r="J104" s="0">
        <v>71</v>
      </c>
    </row>
    <row r="105" spans="1:10" customHeight="0">
      <c r="A105" s="0">
        <f>HYPERLINK("https://dl.dropboxusercontent.com/scl/fi/rgjax84ec54tv7qubo50z/113828af.jpg?rlkey=0ti800rwr1xl85egb7ejco4p7&amp;dl=0","Click to download Image")</f>
      </c>
      <c r="C105" s="0" t="inlineStr">
        <is>
          <t>Love Knit Beanie</t>
        </is>
      </c>
      <c r="D105" s="0" t="inlineStr">
        <is>
          <t>'113828</t>
        </is>
      </c>
      <c r="E105" s="0" t="inlineStr">
        <is>
          <t>ISU LOVE BEANIE:113828</t>
        </is>
      </c>
      <c r="F105" s="0" t="inlineStr">
        <is>
          <t>'701113828016</t>
        </is>
      </c>
      <c r="G105" s="0" t="inlineStr">
        <is>
          <t>WOMENS</t>
        </is>
      </c>
      <c r="I105" s="0">
        <v>12.99</v>
      </c>
      <c r="J105" s="0">
        <v>168</v>
      </c>
    </row>
    <row r="106" spans="1:10" customHeight="0">
      <c r="A106" s="0">
        <f>HYPERLINK("https://dl.dropboxusercontent.com/scl/fi/me99rzr85ugwydg7rhw06/113829af.jpg?rlkey=kcgdtg3a4i7idd8773v2zfv0k&amp;dl=0","Click to download Image")</f>
      </c>
      <c r="C106" s="0" t="inlineStr">
        <is>
          <t>Love Knit Beanie</t>
        </is>
      </c>
      <c r="D106" s="0" t="inlineStr">
        <is>
          <t>'113829</t>
        </is>
      </c>
      <c r="E106" s="0" t="inlineStr">
        <is>
          <t>UNI LOVE BEANIE:113829</t>
        </is>
      </c>
      <c r="F106" s="0" t="inlineStr">
        <is>
          <t>'702113829010</t>
        </is>
      </c>
      <c r="G106" s="0" t="inlineStr">
        <is>
          <t>WOMENS</t>
        </is>
      </c>
      <c r="I106" s="0">
        <v>12.99</v>
      </c>
      <c r="J106" s="0">
        <v>78</v>
      </c>
    </row>
    <row r="107" spans="1:10" customHeight="0">
      <c r="A107" s="0">
        <f>HYPERLINK("https://dl.dropboxusercontent.com/scl/fi/xl61uxwysqlwh17s3lxr4/113832f.jpg?rlkey=fgs1uwz6igh84upjbup10v2o8&amp;dl=0","Click to download Image")</f>
      </c>
      <c r="C107" s="0" t="inlineStr">
        <is>
          <t>Cable Knit Heart Beanie</t>
        </is>
      </c>
      <c r="D107" s="0" t="inlineStr">
        <is>
          <t>'113832</t>
        </is>
      </c>
      <c r="E107" s="0" t="inlineStr">
        <is>
          <t>UNI HEART RED BEANIE:113832</t>
        </is>
      </c>
      <c r="F107" s="0" t="inlineStr">
        <is>
          <t>'702113832010</t>
        </is>
      </c>
      <c r="G107" s="0" t="inlineStr">
        <is>
          <t>WOMENS</t>
        </is>
      </c>
      <c r="I107" s="0">
        <v>12.99</v>
      </c>
      <c r="J107" s="0">
        <v>84</v>
      </c>
    </row>
    <row r="108" spans="1:10" customHeight="0">
      <c r="A108" s="0">
        <f>HYPERLINK("https://dl.dropboxusercontent.com/scl/fi/sn8qysah9ik52h2x74y89/113831f.jpg?rlkey=0jmtgxo8gu99jy82clsg519vr&amp;dl=0","Click to download Image")</f>
      </c>
      <c r="C108" s="0" t="inlineStr">
        <is>
          <t>Cable Knit Heart Beanie</t>
        </is>
      </c>
      <c r="D108" s="0" t="inlineStr">
        <is>
          <t>'113831</t>
        </is>
      </c>
      <c r="E108" s="0" t="inlineStr">
        <is>
          <t>ISU HEART RED BEANIE:113831</t>
        </is>
      </c>
      <c r="F108" s="0" t="inlineStr">
        <is>
          <t>'701113831016</t>
        </is>
      </c>
      <c r="G108" s="0" t="inlineStr">
        <is>
          <t>WOMENS</t>
        </is>
      </c>
      <c r="I108" s="0">
        <v>12.99</v>
      </c>
      <c r="J108" s="0">
        <v>158</v>
      </c>
    </row>
    <row r="109" spans="1:10" customHeight="0">
      <c r="A109" s="0">
        <f>HYPERLINK("https://dl.dropboxusercontent.com/scl/fi/h0tk3fav6ez656fuk1gjs/113830f.jpg?rlkey=5muickh05uiyz2ot03n05vwex&amp;dl=0","Click to download Image")</f>
      </c>
      <c r="C109" s="0" t="inlineStr">
        <is>
          <t>Cable Knit Heart Beanie</t>
        </is>
      </c>
      <c r="D109" s="0" t="inlineStr">
        <is>
          <t>'113830</t>
        </is>
      </c>
      <c r="E109" s="0" t="inlineStr">
        <is>
          <t>IOWA HEART RED BEANIE:113830</t>
        </is>
      </c>
      <c r="F109" s="0" t="inlineStr">
        <is>
          <t>'700113830012</t>
        </is>
      </c>
      <c r="G109" s="0" t="inlineStr">
        <is>
          <t>WOMENS</t>
        </is>
      </c>
      <c r="I109" s="0">
        <v>12.99</v>
      </c>
      <c r="J109" s="0">
        <v>230</v>
      </c>
    </row>
    <row r="110" spans="1:10" customHeight="0">
      <c r="A110" s="0">
        <f>HYPERLINK("https://dl.dropboxusercontent.com/scl/fi/pdl5ku9b8z9ozzfg4u43h/113842af.jpg?rlkey=g155d7rwxw8b1o1qklzbw041g&amp;dl=0","Click to download Image")</f>
      </c>
      <c r="C110" s="0" t="inlineStr">
        <is>
          <t>Heart Cotton Cap</t>
        </is>
      </c>
      <c r="D110" s="0" t="inlineStr">
        <is>
          <t>'113842</t>
        </is>
      </c>
      <c r="E110" s="0" t="inlineStr">
        <is>
          <t>UNI BLACK HEART:113842</t>
        </is>
      </c>
      <c r="F110" s="0" t="inlineStr">
        <is>
          <t>'702113842019</t>
        </is>
      </c>
      <c r="G110" s="0" t="inlineStr">
        <is>
          <t>WOMENS</t>
        </is>
      </c>
      <c r="H110" s="0" t="inlineStr">
        <is>
          <t>WOMENS</t>
        </is>
      </c>
      <c r="I110" s="0">
        <v>12.99</v>
      </c>
      <c r="J110" s="0">
        <v>72</v>
      </c>
    </row>
    <row r="111" spans="1:10" customHeight="0">
      <c r="A111" s="0">
        <f>HYPERLINK("https://dl.dropboxusercontent.com/scl/fi/igyeefwmbblb1yohid3ya/113841af.jpg?rlkey=0msyt7nyosvnzfwxv2wnpuwak&amp;dl=0","Click to download Image")</f>
      </c>
      <c r="C111" s="0" t="inlineStr">
        <is>
          <t>Heart Cotton Cap</t>
        </is>
      </c>
      <c r="D111" s="0" t="inlineStr">
        <is>
          <t>'113841</t>
        </is>
      </c>
      <c r="E111" s="0" t="inlineStr">
        <is>
          <t>ISU BLACK HEART:113841</t>
        </is>
      </c>
      <c r="F111" s="0" t="inlineStr">
        <is>
          <t>'701113841015</t>
        </is>
      </c>
      <c r="G111" s="0" t="inlineStr">
        <is>
          <t>WOMENS</t>
        </is>
      </c>
      <c r="H111" s="0" t="inlineStr">
        <is>
          <t>WOMENS</t>
        </is>
      </c>
      <c r="I111" s="0">
        <v>12.99</v>
      </c>
      <c r="J111" s="0">
        <v>170</v>
      </c>
    </row>
    <row r="112" spans="1:10" customHeight="0">
      <c r="A112" s="0">
        <f>HYPERLINK("https://dl.dropboxusercontent.com/scl/fi/kk8tptb1uzdxspgiohrsl/113840af.jpg?rlkey=00pzrqkhvzoqjwazn8je42vp2&amp;dl=0","Click to download Image")</f>
      </c>
      <c r="C112" s="0" t="inlineStr">
        <is>
          <t>Heart Cotton Cap</t>
        </is>
      </c>
      <c r="D112" s="0" t="inlineStr">
        <is>
          <t>'113840</t>
        </is>
      </c>
      <c r="E112" s="0" t="inlineStr">
        <is>
          <t>IOWA BLACK HEART:113840</t>
        </is>
      </c>
      <c r="F112" s="0" t="inlineStr">
        <is>
          <t>'700113840011</t>
        </is>
      </c>
      <c r="G112" s="0" t="inlineStr">
        <is>
          <t>WOMENS</t>
        </is>
      </c>
      <c r="H112" s="0" t="inlineStr">
        <is>
          <t>WOMENS</t>
        </is>
      </c>
      <c r="I112" s="0">
        <v>12.99</v>
      </c>
      <c r="J112" s="0">
        <v>229</v>
      </c>
    </row>
    <row r="113" spans="1:10" customHeight="0">
      <c r="A113" s="0">
        <f>HYPERLINK("https://dl.dropboxusercontent.com/scl/fi/s6i6y3g8oxhqwt74yr1nq/tc.jpg?rlkey=ksnvn6nvb4rw3hswnm91ufbi9&amp;dl=0","Click to download Image")</f>
      </c>
      <c r="C113" s="0" t="inlineStr">
        <is>
          <t>TC Is My Valentine Socks</t>
        </is>
      </c>
      <c r="D113" s="0" t="inlineStr">
        <is>
          <t>'106280</t>
        </is>
      </c>
      <c r="E113" s="0" t="inlineStr">
        <is>
          <t>CHRIS:106280</t>
        </is>
      </c>
      <c r="F113" s="0" t="inlineStr">
        <is>
          <t>'800106280012</t>
        </is>
      </c>
      <c r="I113" s="0">
        <v>19.99</v>
      </c>
      <c r="J113" s="0">
        <v>216</v>
      </c>
    </row>
    <row r="114" spans="1:10" customHeight="0">
      <c r="A114" s="0">
        <f>HYPERLINK("https://dl.dropboxusercontent.com/scl/fi/d39un9rgvuxqkpvylpzz1/marilynn.jpg?rlkey=00g6o37dtqvxux9dp4j8k6rbn&amp;dl=0","Click to download Image")</f>
      </c>
      <c r="B114" s="0">
        <f>HYPERLINK("https://dl.dropboxusercontent.com/scl/fi/3hvqz1mh7nmrp2xwb1qgf/womens-t-shirt-size-chartsmarilynn-bamboo.jpg?rlkey=jwsm26celh19sbizw5mivag8n&amp;dl=0","Click to download SizeChart")</f>
      </c>
      <c r="C114" s="0" t="inlineStr">
        <is>
          <t>Happy Holidays Marilynn V-Neck</t>
        </is>
      </c>
      <c r="D114" s="0" t="inlineStr">
        <is>
          <t>'120567</t>
        </is>
      </c>
      <c r="E114" s="0" t="inlineStr">
        <is>
          <t>YAY CARDINAL:120567A-S</t>
        </is>
      </c>
      <c r="F114" s="0" t="inlineStr">
        <is>
          <t>'898120567042</t>
        </is>
      </c>
      <c r="G114" s="0" t="inlineStr">
        <is>
          <t>WOMENS</t>
        </is>
      </c>
      <c r="H114" s="0" t="inlineStr">
        <is>
          <t>S</t>
        </is>
      </c>
      <c r="I114" s="0">
        <v>16.99</v>
      </c>
      <c r="J114" s="0">
        <v>6</v>
      </c>
    </row>
    <row r="115" spans="1:10" customHeight="0">
      <c r="A115" s="0">
        <f>HYPERLINK("https://dl.dropboxusercontent.com/scl/fi/d39un9rgvuxqkpvylpzz1/marilynn.jpg?rlkey=00g6o37dtqvxux9dp4j8k6rbn&amp;dl=0","Click to download Image")</f>
      </c>
      <c r="B115" s="0">
        <f>HYPERLINK("https://dl.dropboxusercontent.com/scl/fi/3hvqz1mh7nmrp2xwb1qgf/womens-t-shirt-size-chartsmarilynn-bamboo.jpg?rlkey=jwsm26celh19sbizw5mivag8n&amp;dl=0","Click to download SizeChart")</f>
      </c>
      <c r="C115" s="0" t="inlineStr">
        <is>
          <t>Happy Holidays Marilynn V-Neck</t>
        </is>
      </c>
      <c r="D115" s="0" t="inlineStr">
        <is>
          <t>'120567</t>
        </is>
      </c>
      <c r="E115" s="0" t="inlineStr">
        <is>
          <t>YAY CARDINAL:120567B-M</t>
        </is>
      </c>
      <c r="F115" s="0" t="inlineStr">
        <is>
          <t>'898120567059</t>
        </is>
      </c>
      <c r="G115" s="0" t="inlineStr">
        <is>
          <t>WOMENS</t>
        </is>
      </c>
      <c r="H115" s="0" t="inlineStr">
        <is>
          <t>M</t>
        </is>
      </c>
      <c r="I115" s="0">
        <v>16.99</v>
      </c>
      <c r="J115" s="0">
        <v>12</v>
      </c>
    </row>
    <row r="116" spans="1:10" customHeight="0">
      <c r="A116" s="0">
        <f>HYPERLINK("https://dl.dropboxusercontent.com/scl/fi/d39un9rgvuxqkpvylpzz1/marilynn.jpg?rlkey=00g6o37dtqvxux9dp4j8k6rbn&amp;dl=0","Click to download Image")</f>
      </c>
      <c r="B116" s="0">
        <f>HYPERLINK("https://dl.dropboxusercontent.com/scl/fi/3hvqz1mh7nmrp2xwb1qgf/womens-t-shirt-size-chartsmarilynn-bamboo.jpg?rlkey=jwsm26celh19sbizw5mivag8n&amp;dl=0","Click to download SizeChart")</f>
      </c>
      <c r="C116" s="0" t="inlineStr">
        <is>
          <t>Happy Holidays Marilynn V-Neck</t>
        </is>
      </c>
      <c r="D116" s="0" t="inlineStr">
        <is>
          <t>'120567</t>
        </is>
      </c>
      <c r="E116" s="0" t="inlineStr">
        <is>
          <t>YAY CARDINAL:120567C-L</t>
        </is>
      </c>
      <c r="F116" s="0" t="inlineStr">
        <is>
          <t>'898120567066</t>
        </is>
      </c>
      <c r="G116" s="0" t="inlineStr">
        <is>
          <t>WOMENS</t>
        </is>
      </c>
      <c r="H116" s="0" t="inlineStr">
        <is>
          <t>L</t>
        </is>
      </c>
      <c r="I116" s="0">
        <v>16.99</v>
      </c>
      <c r="J116" s="0">
        <v>12</v>
      </c>
    </row>
    <row r="117" spans="1:10" customHeight="0">
      <c r="A117" s="0">
        <f>HYPERLINK("https://dl.dropboxusercontent.com/scl/fi/d39un9rgvuxqkpvylpzz1/marilynn.jpg?rlkey=00g6o37dtqvxux9dp4j8k6rbn&amp;dl=0","Click to download Image")</f>
      </c>
      <c r="B117" s="0">
        <f>HYPERLINK("https://dl.dropboxusercontent.com/scl/fi/3hvqz1mh7nmrp2xwb1qgf/womens-t-shirt-size-chartsmarilynn-bamboo.jpg?rlkey=jwsm26celh19sbizw5mivag8n&amp;dl=0","Click to download SizeChart")</f>
      </c>
      <c r="C117" s="0" t="inlineStr">
        <is>
          <t>Happy Holidays Marilynn V-Neck</t>
        </is>
      </c>
      <c r="D117" s="0" t="inlineStr">
        <is>
          <t>'120567</t>
        </is>
      </c>
      <c r="E117" s="0" t="inlineStr">
        <is>
          <t>YAY CARDINAL:120567D-XL</t>
        </is>
      </c>
      <c r="F117" s="0" t="inlineStr">
        <is>
          <t>'898120567073</t>
        </is>
      </c>
      <c r="G117" s="0" t="inlineStr">
        <is>
          <t>WOMENS</t>
        </is>
      </c>
      <c r="H117" s="0" t="inlineStr">
        <is>
          <t>XL</t>
        </is>
      </c>
      <c r="I117" s="0">
        <v>16.99</v>
      </c>
      <c r="J117" s="0">
        <v>5</v>
      </c>
    </row>
    <row r="118" spans="1:10" customHeight="0">
      <c r="A118" s="0">
        <f>HYPERLINK("https://dl.dropboxusercontent.com/scl/fi/d39un9rgvuxqkpvylpzz1/marilynn.jpg?rlkey=00g6o37dtqvxux9dp4j8k6rbn&amp;dl=0","Click to download Image")</f>
      </c>
      <c r="B118" s="0">
        <f>HYPERLINK("https://dl.dropboxusercontent.com/scl/fi/3hvqz1mh7nmrp2xwb1qgf/womens-t-shirt-size-chartsmarilynn-bamboo.jpg?rlkey=jwsm26celh19sbizw5mivag8n&amp;dl=0","Click to download SizeChart")</f>
      </c>
      <c r="C118" s="0" t="inlineStr">
        <is>
          <t>Happy Holidays Marilynn V-Neck</t>
        </is>
      </c>
      <c r="D118" s="0" t="inlineStr">
        <is>
          <t>'120567</t>
        </is>
      </c>
      <c r="E118" s="0" t="inlineStr">
        <is>
          <t>YAY CARDINAL:120567E-2XL</t>
        </is>
      </c>
      <c r="F118" s="0" t="inlineStr">
        <is>
          <t>'898120567080</t>
        </is>
      </c>
      <c r="G118" s="0" t="inlineStr">
        <is>
          <t>WOMENS</t>
        </is>
      </c>
      <c r="H118" s="0" t="inlineStr">
        <is>
          <t>2XL</t>
        </is>
      </c>
      <c r="I118" s="0">
        <v>16.99</v>
      </c>
      <c r="J118" s="0">
        <v>1</v>
      </c>
    </row>
    <row r="119" spans="1:10" customHeight="0">
      <c r="A119" s="0">
        <f>HYPERLINK("https://dl.dropboxusercontent.com/scl/fi/d39un9rgvuxqkpvylpzz1/marilynn.jpg?rlkey=00g6o37dtqvxux9dp4j8k6rbn&amp;dl=0","Click to download Image")</f>
      </c>
      <c r="B119" s="0">
        <f>HYPERLINK("https://dl.dropboxusercontent.com/scl/fi/3hvqz1mh7nmrp2xwb1qgf/womens-t-shirt-size-chartsmarilynn-bamboo.jpg?rlkey=jwsm26celh19sbizw5mivag8n&amp;dl=0","Click to download SizeChart")</f>
      </c>
      <c r="C119" s="0" t="inlineStr">
        <is>
          <t>Happy Holidays Marilynn V-Neck</t>
        </is>
      </c>
      <c r="D119" s="0" t="inlineStr">
        <is>
          <t>'120567</t>
        </is>
      </c>
      <c r="E119" s="0" t="inlineStr">
        <is>
          <t>YAY CARDINAL:120567F-3XL</t>
        </is>
      </c>
      <c r="F119" s="0" t="inlineStr">
        <is>
          <t>'898120567097</t>
        </is>
      </c>
      <c r="G119" s="0" t="inlineStr">
        <is>
          <t>WOMENS</t>
        </is>
      </c>
      <c r="H119" s="0" t="inlineStr">
        <is>
          <t>3XL</t>
        </is>
      </c>
      <c r="I119" s="0">
        <v>16.99</v>
      </c>
      <c r="J119" s="0">
        <v>0</v>
      </c>
    </row>
    <row r="120" spans="1:10" customHeight="0">
      <c r="A120" s="0">
        <f>HYPERLINK("https://dl.dropboxusercontent.com/scl/fi/pfkeobllktszd5nn0atgn/120792-f.jpg?rlkey=5pe10ed30qljoe4sll4cu15wt&amp;dl=0","Click to download Image")</f>
      </c>
      <c r="C120" s="0" t="inlineStr">
        <is>
          <t>Halloween Reusable Face Mask</t>
        </is>
      </c>
      <c r="D120" s="0" t="inlineStr">
        <is>
          <t>'120792</t>
        </is>
      </c>
      <c r="E120" s="0" t="inlineStr">
        <is>
          <t>HALLOWEEN MASKS:120792</t>
        </is>
      </c>
      <c r="F120" s="0" t="inlineStr">
        <is>
          <t>'000000000000</t>
        </is>
      </c>
      <c r="I120" s="0">
        <v>7.99</v>
      </c>
      <c r="J120" s="0">
        <v>20</v>
      </c>
    </row>
    <row r="121" spans="1:10" customHeight="0">
      <c r="A121" s="0">
        <f>HYPERLINK("https://dl.dropboxusercontent.com/scl/fi/c1dc3n1vsrcri34z4htrf/dsc0128edit.jpg?rlkey=awtty4r0znwsp8zynxn70fido&amp;dl=0","Click to download Image")</f>
      </c>
      <c r="C121" s="0" t="inlineStr">
        <is>
          <t>Halloween Reusable Face Mask</t>
        </is>
      </c>
      <c r="D121" s="0" t="inlineStr">
        <is>
          <t>'120794</t>
        </is>
      </c>
      <c r="E121" s="0" t="inlineStr">
        <is>
          <t>HALLOWEEN MASKS:120794</t>
        </is>
      </c>
      <c r="F121" s="0" t="inlineStr">
        <is>
          <t>'000000000000</t>
        </is>
      </c>
      <c r="I121" s="0">
        <v>7.99</v>
      </c>
      <c r="J121" s="0">
        <v>19</v>
      </c>
    </row>
    <row r="122" spans="1:10" customHeight="0">
      <c r="A122" s="0">
        <f>HYPERLINK("https://dl.dropboxusercontent.com/scl/fi/74pl1f72b6eb5b4ogh1e0/120788-f.jpg?rlkey=c0ksijaekunyuajnhpizsrunu&amp;dl=0","Click to download Image")</f>
      </c>
      <c r="C122" s="0" t="inlineStr">
        <is>
          <t>Halloween Reusable Face Mask</t>
        </is>
      </c>
      <c r="D122" s="0" t="inlineStr">
        <is>
          <t>'120788</t>
        </is>
      </c>
      <c r="E122" s="0" t="inlineStr">
        <is>
          <t>HALLOWEEN MASKS:120788</t>
        </is>
      </c>
      <c r="F122" s="0" t="inlineStr">
        <is>
          <t>'000000000000</t>
        </is>
      </c>
      <c r="I122" s="0">
        <v>7.99</v>
      </c>
      <c r="J122" s="0">
        <v>21</v>
      </c>
    </row>
    <row r="123" spans="1:10" customHeight="0">
      <c r="A123" s="0">
        <f>HYPERLINK("https://dl.dropboxusercontent.com/scl/fi/8j1gkl302qdwwegapapqr/120790-f.jpg?rlkey=ib6vis3c7hlo9q6k9h42g4ric&amp;dl=0","Click to download Image")</f>
      </c>
      <c r="C123" s="0" t="inlineStr">
        <is>
          <t>Halloween Reusable Face Mask</t>
        </is>
      </c>
      <c r="D123" s="0" t="inlineStr">
        <is>
          <t>'120790</t>
        </is>
      </c>
      <c r="E123" s="0" t="inlineStr">
        <is>
          <t>HALLOWEEN MASKS:120790</t>
        </is>
      </c>
      <c r="F123" s="0" t="inlineStr">
        <is>
          <t>'000000000000</t>
        </is>
      </c>
      <c r="I123" s="0">
        <v>7.99</v>
      </c>
      <c r="J123" s="0">
        <v>20</v>
      </c>
    </row>
    <row r="124" spans="1:10" customHeight="0">
      <c r="A124" s="0">
        <f>HYPERLINK("https://dl.dropboxusercontent.com/scl/fi/art2rjf1kmzao5grax4wl/patriotic-mask-gif.gif?rlkey=4iqscrh7a7scjjc7culatza6r&amp;dl=0","Click to download Image")</f>
      </c>
      <c r="C124" s="0" t="inlineStr">
        <is>
          <t>Patriotic Reusable Face Mask 6pk</t>
        </is>
      </c>
      <c r="D124" s="0" t="inlineStr">
        <is>
          <t>'117905</t>
        </is>
      </c>
      <c r="E124" s="0" t="inlineStr">
        <is>
          <t>PATRIOTIC PRINTED FACE MASK:117905PK</t>
        </is>
      </c>
      <c r="F124" s="0" t="inlineStr">
        <is>
          <t>'000000000000</t>
        </is>
      </c>
      <c r="I124" s="0">
        <v>49.99</v>
      </c>
      <c r="J124" s="0">
        <v>27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2026-07-14T01:36:44-05:00</dcterms:created>
  <dcterms:modified xsi:type="dcterms:W3CDTF">2026-07-14T01:36:44-05:00</dcterms:modified>
  <cp:revision>0</cp:revision>
</cp:coreProperties>
</file>