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27</v>
      </c>
    </row>
    <row r="3" spans="1:10" customHeight="0">
      <c r="A3" s="0">
        <f>HYPERLINK("https://dl.dropboxusercontent.com/scl/fi/6bjg08vgsfw8enztk26fl/plaid.jpg?rlkey=sluzt0ijainerdtf5yyz3k7g4&amp;dl=0","Click to download Image")</f>
      </c>
      <c r="C3" s="0" t="inlineStr">
        <is>
          <t>Patriotic Reusable Face Mask</t>
        </is>
      </c>
      <c r="D3" s="0" t="inlineStr">
        <is>
          <t>'117907</t>
        </is>
      </c>
      <c r="E3" s="0" t="inlineStr">
        <is>
          <t>PLAID:117907</t>
        </is>
      </c>
      <c r="F3" s="0" t="inlineStr">
        <is>
          <t>'000000000000</t>
        </is>
      </c>
      <c r="H3" s="0" t="inlineStr">
        <is>
          <t>ADULT</t>
        </is>
      </c>
      <c r="I3" s="0">
        <v>14.99</v>
      </c>
      <c r="J3" s="0">
        <v>1787</v>
      </c>
    </row>
    <row r="4" spans="1:10" customHeight="0">
      <c r="A4" s="0">
        <f>HYPERLINK("https://dl.dropboxusercontent.com/scl/fi/1z4ick0olabnndyk97mn0/vintage.jpg?rlkey=8uzitqz2wos9i9wa2b0jdfs63&amp;dl=0","Click to download Image")</f>
      </c>
      <c r="C4" s="0" t="inlineStr">
        <is>
          <t>Patriotic Reusable Face Mask</t>
        </is>
      </c>
      <c r="D4" s="0" t="inlineStr">
        <is>
          <t>'117908</t>
        </is>
      </c>
      <c r="E4" s="0" t="inlineStr">
        <is>
          <t>VINTAGE STARS:117908</t>
        </is>
      </c>
      <c r="F4" s="0" t="inlineStr">
        <is>
          <t>'000000000000</t>
        </is>
      </c>
      <c r="H4" s="0" t="inlineStr">
        <is>
          <t>ADULT</t>
        </is>
      </c>
      <c r="I4" s="0">
        <v>14.99</v>
      </c>
      <c r="J4" s="0">
        <v>1780</v>
      </c>
    </row>
    <row r="5" spans="1:10" customHeight="0">
      <c r="A5" s="0">
        <f>HYPERLINK("https://dl.dropboxusercontent.com/scl/fi/52tz2agtw7xgacdjd9zgn/days.jpg?rlkey=fxkm5fvl40eztvvp5l1h6acf0&amp;dl=0","Click to download Image")</f>
      </c>
      <c r="C5" s="0" t="inlineStr">
        <is>
          <t>Patriotic Reusable Face Mask</t>
        </is>
      </c>
      <c r="D5" s="0" t="inlineStr">
        <is>
          <t>'117905</t>
        </is>
      </c>
      <c r="E5" s="0" t="inlineStr">
        <is>
          <t>FOURTH OF JULY DAYS:117905</t>
        </is>
      </c>
      <c r="F5" s="0" t="inlineStr">
        <is>
          <t>'000000000000</t>
        </is>
      </c>
      <c r="H5" s="0" t="inlineStr">
        <is>
          <t>ADULT</t>
        </is>
      </c>
      <c r="I5" s="0">
        <v>14.99</v>
      </c>
      <c r="J5" s="0">
        <v>1779</v>
      </c>
    </row>
    <row r="6" spans="1:10" customHeight="0">
      <c r="A6" s="0">
        <f>HYPERLINK("https://dl.dropboxusercontent.com/scl/fi/hpng4lsaqls8zjhw6q7y2/patriotic.jpg?rlkey=0o423n3nwt2uf297e6wm30jlp&amp;dl=0","Click to download Image")</f>
      </c>
      <c r="C6" s="0" t="inlineStr">
        <is>
          <t>Patriotic Reusable Face Mask</t>
        </is>
      </c>
      <c r="D6" s="0" t="inlineStr">
        <is>
          <t>'117904</t>
        </is>
      </c>
      <c r="E6" s="0" t="inlineStr">
        <is>
          <t>AMERICAN FLAG:117904</t>
        </is>
      </c>
      <c r="F6" s="0" t="inlineStr">
        <is>
          <t>'000000000000</t>
        </is>
      </c>
      <c r="H6" s="0" t="inlineStr">
        <is>
          <t>ADULT</t>
        </is>
      </c>
      <c r="I6" s="0">
        <v>14.99</v>
      </c>
      <c r="J6" s="0">
        <v>1773</v>
      </c>
    </row>
    <row r="7" spans="1:10" customHeight="0">
      <c r="A7" s="0">
        <f>HYPERLINK("https://dl.dropboxusercontent.com/scl/fi/9myjzkmgpsiiv221jq4un/star.jpg?rlkey=5lpq5dy0zjgy8bo66s1dylqqq&amp;dl=0","Click to download Image")</f>
      </c>
      <c r="C7" s="0" t="inlineStr">
        <is>
          <t>Patriotic Reusable Face Mask</t>
        </is>
      </c>
      <c r="D7" s="0" t="inlineStr">
        <is>
          <t>'117903</t>
        </is>
      </c>
      <c r="E7" s="0" t="inlineStr">
        <is>
          <t>STARS:117903</t>
        </is>
      </c>
      <c r="F7" s="0" t="inlineStr">
        <is>
          <t>'000000000000</t>
        </is>
      </c>
      <c r="H7" s="0" t="inlineStr">
        <is>
          <t>ADULT</t>
        </is>
      </c>
      <c r="I7" s="0">
        <v>14.99</v>
      </c>
      <c r="J7" s="0">
        <v>1771</v>
      </c>
    </row>
    <row r="8" spans="1:10" customHeight="0">
      <c r="A8" s="0">
        <f>HYPERLINK("https://dl.dropboxusercontent.com/scl/fi/kbappfspyj6ygd3i67em4/patriotic2..jpg?rlkey=jp3l7no3st36vuipajpon2h53&amp;dl=0","Click to download Image")</f>
      </c>
      <c r="C8" s="0" t="inlineStr">
        <is>
          <t>Patriotic Solid Reusable Masks 3pk</t>
        </is>
      </c>
      <c r="D8" s="0" t="inlineStr">
        <is>
          <t>'117998</t>
        </is>
      </c>
      <c r="E8" s="0" t="inlineStr">
        <is>
          <t>PATRIOTIC SOLD FACE MASK:117998</t>
        </is>
      </c>
      <c r="F8" s="0" t="inlineStr">
        <is>
          <t>'000000000000</t>
        </is>
      </c>
      <c r="H8" s="0" t="inlineStr">
        <is>
          <t>ADULT</t>
        </is>
      </c>
      <c r="I8" s="0">
        <v>479.99</v>
      </c>
      <c r="J8" s="0">
        <v>4320</v>
      </c>
    </row>
    <row r="9" spans="1:10" customHeight="0">
      <c r="A9" s="0">
        <f>HYPERLINK("https://dl.dropboxusercontent.com/scl/fi/pfkeobllktszd5nn0atgn/120792-f.jpg?rlkey=5pe10ed30qljoe4sll4cu15wt&amp;dl=0","Click to download Image")</f>
      </c>
      <c r="C9" s="0" t="inlineStr">
        <is>
          <t>Halloween Reusable Face Mask</t>
        </is>
      </c>
      <c r="D9" s="0" t="inlineStr">
        <is>
          <t>'120792</t>
        </is>
      </c>
      <c r="E9" s="0" t="inlineStr">
        <is>
          <t>HALLOWEEN MASKS:120792</t>
        </is>
      </c>
      <c r="F9" s="0" t="inlineStr">
        <is>
          <t>'000000000000</t>
        </is>
      </c>
      <c r="I9" s="0">
        <v>7.99</v>
      </c>
      <c r="J9" s="0">
        <v>20</v>
      </c>
    </row>
    <row r="10" spans="1:10" customHeight="0">
      <c r="A10" s="0">
        <f>HYPERLINK("https://dl.dropboxusercontent.com/scl/fi/c1dc3n1vsrcri34z4htrf/dsc0128edit.jpg?rlkey=awtty4r0znwsp8zynxn70fido&amp;dl=0","Click to download Image")</f>
      </c>
      <c r="C10" s="0" t="inlineStr">
        <is>
          <t>Halloween Reusable Face Mask</t>
        </is>
      </c>
      <c r="D10" s="0" t="inlineStr">
        <is>
          <t>'120794</t>
        </is>
      </c>
      <c r="E10" s="0" t="inlineStr">
        <is>
          <t>HALLOWEEN MASKS:120794</t>
        </is>
      </c>
      <c r="F10" s="0" t="inlineStr">
        <is>
          <t>'000000000000</t>
        </is>
      </c>
      <c r="I10" s="0">
        <v>7.99</v>
      </c>
      <c r="J10" s="0">
        <v>19</v>
      </c>
    </row>
    <row r="11" spans="1:10" customHeight="0">
      <c r="A11" s="0">
        <f>HYPERLINK("https://dl.dropboxusercontent.com/scl/fi/74pl1f72b6eb5b4ogh1e0/120788-f.jpg?rlkey=c0ksijaekunyuajnhpizsrunu&amp;dl=0","Click to download Image")</f>
      </c>
      <c r="C11" s="0" t="inlineStr">
        <is>
          <t>Halloween Reusable Face Mask</t>
        </is>
      </c>
      <c r="D11" s="0" t="inlineStr">
        <is>
          <t>'120788</t>
        </is>
      </c>
      <c r="E11" s="0" t="inlineStr">
        <is>
          <t>HALLOWEEN MASKS:120788</t>
        </is>
      </c>
      <c r="F11" s="0" t="inlineStr">
        <is>
          <t>'000000000000</t>
        </is>
      </c>
      <c r="I11" s="0">
        <v>7.99</v>
      </c>
      <c r="J11" s="0">
        <v>21</v>
      </c>
    </row>
    <row r="12" spans="1:10" customHeight="0">
      <c r="A12" s="0">
        <f>HYPERLINK("https://dl.dropboxusercontent.com/scl/fi/8j1gkl302qdwwegapapqr/120790-f.jpg?rlkey=ib6vis3c7hlo9q6k9h42g4ric&amp;dl=0","Click to download Image")</f>
      </c>
      <c r="C12" s="0" t="inlineStr">
        <is>
          <t>Halloween Reusable Face Mask</t>
        </is>
      </c>
      <c r="D12" s="0" t="inlineStr">
        <is>
          <t>'120790</t>
        </is>
      </c>
      <c r="E12" s="0" t="inlineStr">
        <is>
          <t>HALLOWEEN MASKS:120790</t>
        </is>
      </c>
      <c r="F12" s="0" t="inlineStr">
        <is>
          <t>'000000000000</t>
        </is>
      </c>
      <c r="I12" s="0">
        <v>7.99</v>
      </c>
      <c r="J12" s="0">
        <v>20</v>
      </c>
    </row>
    <row r="13" spans="1:10" customHeight="0">
      <c r="A13" s="0">
        <f>HYPERLINK("https://dl.dropboxusercontent.com/scl/fi/art2rjf1kmzao5grax4wl/patriotic-mask-gif.gif?rlkey=4iqscrh7a7scjjc7culatza6r&amp;dl=0","Click to download Image")</f>
      </c>
      <c r="C13" s="0" t="inlineStr">
        <is>
          <t>Patriotic Reusable Face Mask 6pk</t>
        </is>
      </c>
      <c r="D13" s="0" t="inlineStr">
        <is>
          <t>'117905</t>
        </is>
      </c>
      <c r="E13" s="0" t="inlineStr">
        <is>
          <t>PATRIOTIC PRINTED FACE MASK:117905PK</t>
        </is>
      </c>
      <c r="F13" s="0" t="inlineStr">
        <is>
          <t>'000000000000</t>
        </is>
      </c>
      <c r="I13" s="0">
        <v>49.99</v>
      </c>
      <c r="J13" s="0">
        <v>27</v>
      </c>
    </row>
    <row r="14" spans="1:10" customHeight="0">
      <c r="A14" s="0">
        <f>HYPERLINK("https://dl.dropboxusercontent.com/scl/fi/m2zgdzbprj5xcukx54njt/dsc8130edit.jpg?rlkey=15ee5s5ue5352fyezzhi1i1dr&amp;dl=0","Click to download Image")</f>
      </c>
      <c r="C14" s="0" t="inlineStr">
        <is>
          <t>Mr. And Mrs. Silk Face Masks</t>
        </is>
      </c>
      <c r="D14" s="0" t="inlineStr">
        <is>
          <t>'121016MR</t>
        </is>
      </c>
      <c r="E14" s="0" t="inlineStr">
        <is>
          <t>MR SILK MASK:121016MR</t>
        </is>
      </c>
      <c r="F14" s="0" t="inlineStr">
        <is>
          <t>'000000000000</t>
        </is>
      </c>
      <c r="I14" s="0">
        <v>11.98</v>
      </c>
      <c r="J14" s="0">
        <v>90</v>
      </c>
    </row>
    <row r="15" spans="1:10" customHeight="0">
      <c r="A15" s="0">
        <f>HYPERLINK("https://dl.dropboxusercontent.com/scl/fi/5ysx2k05q5f8ltzyxldsr/121016-af1.jpg?rlkey=s0isb6am14gwjkf95a4rqgg1h&amp;dl=0","Click to download Image")</f>
      </c>
      <c r="C15" s="0" t="inlineStr">
        <is>
          <t>Mr. And Mrs. Silk Face Masks</t>
        </is>
      </c>
      <c r="D15" s="0" t="inlineStr">
        <is>
          <t>'121016MRS</t>
        </is>
      </c>
      <c r="E15" s="0" t="inlineStr">
        <is>
          <t>MRS SILK MASK:121016MRS</t>
        </is>
      </c>
      <c r="F15" s="0" t="inlineStr">
        <is>
          <t>'000000000000</t>
        </is>
      </c>
      <c r="I15" s="0">
        <v>11.98</v>
      </c>
      <c r="J15" s="0">
        <v>90</v>
      </c>
    </row>
    <row r="16" spans="1:10" customHeight="0">
      <c r="A16" s="0">
        <f>HYPERLINK("https://dl.dropboxusercontent.com/scl/fi/nbazryjghqtu0t9n9pa7y/1st-sublimation.jpg?rlkey=y4f4b9rjacvo0rkiie08c3p1p&amp;dl=0","Click to download Image")</f>
      </c>
      <c r="C16" s="0" t="inlineStr">
        <is>
          <t>Printed Reusable Face Mask 6pk</t>
        </is>
      </c>
      <c r="D16" s="0" t="inlineStr">
        <is>
          <t>'118185PK</t>
        </is>
      </c>
      <c r="E16" s="0" t="inlineStr">
        <is>
          <t>ISU FACEMASK: 118185PK</t>
        </is>
      </c>
      <c r="F16" s="0" t="inlineStr">
        <is>
          <t>'000000000000</t>
        </is>
      </c>
      <c r="I16" s="0">
        <v>59.99</v>
      </c>
      <c r="J16" s="0">
        <v>192</v>
      </c>
    </row>
    <row r="17" spans="1:10" customHeight="0">
      <c r="A17" s="0">
        <f>HYPERLINK("https://dl.dropboxusercontent.com/scl/fi/yiv1s5wj3ldig1usyvtib/uniall42338.jpg?rlkey=2b68pl6td3qgww8kaleznhpdu&amp;dl=0","Click to download Image")</f>
      </c>
      <c r="C17" s="0" t="inlineStr">
        <is>
          <t>Printed Reusable Face Mask 6pk</t>
        </is>
      </c>
      <c r="D17" s="0" t="inlineStr">
        <is>
          <t>'118186PK</t>
        </is>
      </c>
      <c r="E17" s="0" t="inlineStr">
        <is>
          <t>UNI FACEMASK: 118186PK</t>
        </is>
      </c>
      <c r="F17" s="0" t="inlineStr">
        <is>
          <t>'000000000000</t>
        </is>
      </c>
      <c r="I17" s="0">
        <v>59.99</v>
      </c>
      <c r="J17" s="0">
        <v>880</v>
      </c>
    </row>
    <row r="18" spans="1:10" customHeight="0">
      <c r="A18" s="0">
        <f>HYPERLINK("https://dl.dropboxusercontent.com/scl/fi/y44ghwkinued0uf8lj050/masks.jpg?rlkey=69snqijeiyeqvp0qe4rzvfntu&amp;dl=0","Click to download Image")</f>
      </c>
      <c r="C18" s="0" t="inlineStr">
        <is>
          <t>Printed Reusable Face Mask 6pk</t>
        </is>
      </c>
      <c r="D18" s="0" t="inlineStr">
        <is>
          <t>'119404PK</t>
        </is>
      </c>
      <c r="E18" s="0" t="inlineStr">
        <is>
          <t>NDSU MASK:119404PK</t>
        </is>
      </c>
      <c r="F18" s="0" t="inlineStr">
        <is>
          <t>'000000000000</t>
        </is>
      </c>
      <c r="I18" s="0">
        <v>59.99</v>
      </c>
      <c r="J18" s="0">
        <v>1376</v>
      </c>
    </row>
    <row r="19" spans="1:10" customHeight="0">
      <c r="A19" s="0">
        <f>HYPERLINK("https://dl.dropboxusercontent.com/scl/fi/u52juojjgd17wq7nlviz7/masks.jpg?rlkey=30yb2afkinxc7r7u3ii6x2rsb&amp;dl=0","Click to download Image")</f>
      </c>
      <c r="C19" s="0" t="inlineStr">
        <is>
          <t>Printed Reusable Face Mask 6pk</t>
        </is>
      </c>
      <c r="D19" s="0" t="inlineStr">
        <is>
          <t>'119152PK</t>
        </is>
      </c>
      <c r="E19" s="0" t="inlineStr">
        <is>
          <t>KSU MASK:119152PK</t>
        </is>
      </c>
      <c r="F19" s="0" t="inlineStr">
        <is>
          <t>'000000000000</t>
        </is>
      </c>
      <c r="I19" s="0">
        <v>59.99</v>
      </c>
      <c r="J19" s="0">
        <v>536</v>
      </c>
    </row>
    <row r="20" spans="1:10" customHeight="0">
      <c r="A20" s="0">
        <f>HYPERLINK("https://dl.dropboxusercontent.com/scl/fi/my5xv7pj7eztzyqo71oc6/masks.jpg?rlkey=a9t2ht8bdi2u8obb6yltrali7&amp;dl=0","Click to download Image")</f>
      </c>
      <c r="C20" s="0" t="inlineStr">
        <is>
          <t>Printed Reusable Face Mask 6pk</t>
        </is>
      </c>
      <c r="D20" s="0" t="inlineStr">
        <is>
          <t>'119344PK</t>
        </is>
      </c>
      <c r="E20" s="0" t="inlineStr">
        <is>
          <t>WICHITA MASK:119344PK</t>
        </is>
      </c>
      <c r="F20" s="0" t="inlineStr">
        <is>
          <t>'000000000000</t>
        </is>
      </c>
      <c r="I20" s="0">
        <v>59.99</v>
      </c>
      <c r="J20" s="0">
        <v>1144</v>
      </c>
    </row>
    <row r="21" spans="1:10" customHeight="0">
      <c r="A21" s="0">
        <f>HYPERLINK("https://dl.dropboxusercontent.com/scl/fi/bpza8425nfan9t3v8lqeq/masks.jpg?rlkey=a08hbrweoxuhwj0h40416bojb&amp;dl=0","Click to download Image")</f>
      </c>
      <c r="C21" s="0" t="inlineStr">
        <is>
          <t>Printed Reusable Face Mask 6pk</t>
        </is>
      </c>
      <c r="D21" s="0" t="inlineStr">
        <is>
          <t>'119519PK</t>
        </is>
      </c>
      <c r="E21" s="0" t="inlineStr">
        <is>
          <t>CREIGHTON MASK:119519PK</t>
        </is>
      </c>
      <c r="F21" s="0" t="inlineStr">
        <is>
          <t>'000000000000</t>
        </is>
      </c>
      <c r="I21" s="0">
        <v>59.99</v>
      </c>
      <c r="J21" s="0">
        <v>1136</v>
      </c>
    </row>
    <row r="22" spans="1:10" customHeight="0">
      <c r="A22" s="0">
        <f>HYPERLINK("https://dl.dropboxusercontent.com/scl/fi/582i9gqdf2ql1kwke0xw6/masks.jpg?rlkey=3bqrr192i5m65a4wdggz2lmdj&amp;dl=0","Click to download Image")</f>
      </c>
      <c r="C22" s="0" t="inlineStr">
        <is>
          <t>Printed Reusable Face Mask 6pk</t>
        </is>
      </c>
      <c r="D22" s="0" t="inlineStr">
        <is>
          <t>'119343PK</t>
        </is>
      </c>
      <c r="E22" s="0" t="inlineStr">
        <is>
          <t>MISSOURI MASK:119343PK</t>
        </is>
      </c>
      <c r="F22" s="0" t="inlineStr">
        <is>
          <t>'000000000000</t>
        </is>
      </c>
      <c r="I22" s="0">
        <v>59.99</v>
      </c>
      <c r="J22" s="0">
        <v>1072</v>
      </c>
    </row>
    <row r="23" spans="1:10" customHeight="0">
      <c r="A23" s="0">
        <f>HYPERLINK("https://dl.dropboxusercontent.com/scl/fi/k99oqzanrytdee7ch1u0e/masks.jpg?rlkey=dd22p3zqoomyg7c3x92lzadss&amp;dl=0","Click to download Image")</f>
      </c>
      <c r="C23" s="0" t="inlineStr">
        <is>
          <t>Printed Reusable Face Mask 6pk</t>
        </is>
      </c>
      <c r="D23" s="0" t="inlineStr">
        <is>
          <t>'119523PK</t>
        </is>
      </c>
      <c r="E23" s="0" t="inlineStr">
        <is>
          <t>INDIANA MASK:119523PK</t>
        </is>
      </c>
      <c r="F23" s="0" t="inlineStr">
        <is>
          <t>'000000000000</t>
        </is>
      </c>
      <c r="I23" s="0">
        <v>59.99</v>
      </c>
      <c r="J23" s="0">
        <v>1208</v>
      </c>
    </row>
    <row r="24" spans="1:10" customHeight="0">
      <c r="A24" s="0">
        <f>HYPERLINK("https://dl.dropboxusercontent.com/scl/fi/l4a0e5e404qrdf6mw8fnk/masks.jpg?rlkey=pmpd6vfizf06sa17cmeapsnii&amp;dl=0","Click to download Image")</f>
      </c>
      <c r="C24" s="0" t="inlineStr">
        <is>
          <t>Printed Reusable Face Mask 6pk</t>
        </is>
      </c>
      <c r="D24" s="0" t="inlineStr">
        <is>
          <t>'119524PK</t>
        </is>
      </c>
      <c r="E24" s="0" t="inlineStr">
        <is>
          <t>PURDUE MASK:119524PK</t>
        </is>
      </c>
      <c r="F24" s="0" t="inlineStr">
        <is>
          <t>'000000000000</t>
        </is>
      </c>
      <c r="I24" s="0">
        <v>59.99</v>
      </c>
      <c r="J24" s="0">
        <v>1344</v>
      </c>
    </row>
    <row r="25" spans="1:10" customHeight="0">
      <c r="A25" s="0">
        <f>HYPERLINK("https://dl.dropboxusercontent.com/scl/fi/rj84oqc9mdb2xoxyrtae3/masks.jpg?rlkey=94il013b6mfzuip7mm2ij90ke&amp;dl=0","Click to download Image")</f>
      </c>
      <c r="C25" s="0" t="inlineStr">
        <is>
          <t>Printed Reusable Face Mask 6pk</t>
        </is>
      </c>
      <c r="D25" s="0" t="inlineStr">
        <is>
          <t>'119522PK</t>
        </is>
      </c>
      <c r="E25" s="0" t="inlineStr">
        <is>
          <t>SDSU MASK:119522PK</t>
        </is>
      </c>
      <c r="F25" s="0" t="inlineStr">
        <is>
          <t>'000000000000</t>
        </is>
      </c>
      <c r="I25" s="0">
        <v>59.99</v>
      </c>
      <c r="J25" s="0">
        <v>1024</v>
      </c>
    </row>
    <row r="26" spans="1:10" customHeight="0">
      <c r="A26" s="0">
        <f>HYPERLINK("https://dl.dropboxusercontent.com/scl/fi/bfpsvplf1kwmh1caqfmjj/masks.jpg?rlkey=2rzbjr5065fvcfowz868xmh3v&amp;dl=0","Click to download Image")</f>
      </c>
      <c r="C26" s="0" t="inlineStr">
        <is>
          <t>Printed Reusable Face Mask 6pk</t>
        </is>
      </c>
      <c r="D26" s="0" t="inlineStr">
        <is>
          <t>'119516PK</t>
        </is>
      </c>
      <c r="E26" s="0" t="inlineStr">
        <is>
          <t>UNO MASK:119516PK</t>
        </is>
      </c>
      <c r="F26" s="0" t="inlineStr">
        <is>
          <t>'000000000000</t>
        </is>
      </c>
      <c r="I26" s="0">
        <v>59.99</v>
      </c>
      <c r="J26" s="0">
        <v>992</v>
      </c>
    </row>
    <row r="27" spans="1:10" customHeight="0">
      <c r="A27" s="0">
        <f>HYPERLINK("https://dl.dropboxusercontent.com/scl/fi/67ybm2q6yyj6bn37gr2kl/masks.jpg?rlkey=3obwc8b3yjwhzpfjengjbjgh8&amp;dl=0","Click to download Image")</f>
      </c>
      <c r="C27" s="0" t="inlineStr">
        <is>
          <t>Printed Reusable Face Mask 6pk</t>
        </is>
      </c>
      <c r="D27" s="0" t="inlineStr">
        <is>
          <t>'119517PK</t>
        </is>
      </c>
      <c r="E27" s="0" t="inlineStr">
        <is>
          <t>USD MASK:119517PK</t>
        </is>
      </c>
      <c r="F27" s="0" t="inlineStr">
        <is>
          <t>'000000000000</t>
        </is>
      </c>
      <c r="I27" s="0">
        <v>59.99</v>
      </c>
      <c r="J27" s="0">
        <v>640</v>
      </c>
    </row>
    <row r="28" spans="1:10" customHeight="0">
      <c r="A28" s="0">
        <f>HYPERLINK("https://dl.dropboxusercontent.com/scl/fi/jie6v9mgfwf5f1cz9fpx8/masks.jpg?rlkey=srvo19seblc51h80ji6ddz9me&amp;dl=0","Click to download Image")</f>
      </c>
      <c r="C28" s="0" t="inlineStr">
        <is>
          <t>Printed Reusable Face Mask 6pk</t>
        </is>
      </c>
      <c r="D28" s="0" t="inlineStr">
        <is>
          <t>'119520PK</t>
        </is>
      </c>
      <c r="E28" s="0" t="inlineStr">
        <is>
          <t>UWY MASK:119520PK</t>
        </is>
      </c>
      <c r="F28" s="0" t="inlineStr">
        <is>
          <t>'000000000000</t>
        </is>
      </c>
      <c r="I28" s="0">
        <v>59.99</v>
      </c>
      <c r="J28" s="0">
        <v>192</v>
      </c>
    </row>
    <row r="29" spans="1:10" customHeight="0">
      <c r="A29" s="0">
        <f>HYPERLINK("https://dl.dropboxusercontent.com/scl/fi/xczech9tmjr1l92g0f658/2nd-sublimation.jpg?rlkey=wf9ndcp6q42nhuiqngidt0497&amp;dl=0","Click to download Image")</f>
      </c>
      <c r="C29" s="0" t="inlineStr">
        <is>
          <t>Printed Reusable Face Mask 6pk</t>
        </is>
      </c>
      <c r="D29" s="0" t="inlineStr">
        <is>
          <t>'119456PK</t>
        </is>
      </c>
      <c r="E29" s="0" t="inlineStr">
        <is>
          <t>IOWA PRINTED MASK:119456PK</t>
        </is>
      </c>
      <c r="F29" s="0" t="inlineStr">
        <is>
          <t>'000000000000</t>
        </is>
      </c>
      <c r="I29" s="0">
        <v>59.99</v>
      </c>
      <c r="J29" s="0">
        <v>2048</v>
      </c>
    </row>
    <row r="30" spans="1:10" customHeight="0">
      <c r="A30" s="0">
        <f>HYPERLINK("https://dl.dropboxusercontent.com/scl/fi/vulrhdyi6ts41myo3edz8/2nd-sublimation.jpg?rlkey=r83lhxjvb1rju3p54icrnmpbk&amp;dl=0","Click to download Image")</f>
      </c>
      <c r="C30" s="0" t="inlineStr">
        <is>
          <t>Printed Reusable Face Mask 6pk</t>
        </is>
      </c>
      <c r="D30" s="0" t="inlineStr">
        <is>
          <t>'119463PK</t>
        </is>
      </c>
      <c r="E30" s="0" t="inlineStr">
        <is>
          <t>ISU PRINTED MASK:119463PK</t>
        </is>
      </c>
      <c r="F30" s="0" t="inlineStr">
        <is>
          <t>'000000000000</t>
        </is>
      </c>
      <c r="I30" s="0">
        <v>59.99</v>
      </c>
      <c r="J30" s="0">
        <v>2192</v>
      </c>
    </row>
    <row r="31" spans="1:10" customHeight="0">
      <c r="A31" s="0">
        <f>HYPERLINK("https://dl.dropboxusercontent.com/scl/fi/8lk4tn9s7v7tpc4i0vzu1/2nd-sublimation.jpg?rlkey=zh1mh4oyft6opvh6nlc50gybp&amp;dl=0","Click to download Image")</f>
      </c>
      <c r="C31" s="0" t="inlineStr">
        <is>
          <t>Printed Reusable Face Mask 6pk</t>
        </is>
      </c>
      <c r="D31" s="0" t="inlineStr">
        <is>
          <t>'119468PK</t>
        </is>
      </c>
      <c r="E31" s="0" t="inlineStr">
        <is>
          <t>UNI PRINTED MASK:119468PK</t>
        </is>
      </c>
      <c r="F31" s="0" t="inlineStr">
        <is>
          <t>'000000000000</t>
        </is>
      </c>
      <c r="I31" s="0">
        <v>59.99</v>
      </c>
      <c r="J31" s="0">
        <v>744</v>
      </c>
    </row>
    <row r="32" spans="1:10" customHeight="0">
      <c r="A32" s="0">
        <f>HYPERLINK("https://dl.dropboxusercontent.com/scl/fi/j9024moeac8q6rllm9lbb/youth-masks.jpg?rlkey=b2m9v94y10354b7jwh47kqnnu&amp;dl=0","Click to download Image")</f>
      </c>
      <c r="C32" s="0" t="inlineStr">
        <is>
          <t>Youth Printed Reusable Face Mask</t>
        </is>
      </c>
      <c r="D32" s="0" t="inlineStr">
        <is>
          <t>'120154PK</t>
        </is>
      </c>
      <c r="E32" s="0" t="inlineStr">
        <is>
          <t>IOWA YOUTH MASK:120154PK</t>
        </is>
      </c>
      <c r="F32" s="0" t="inlineStr">
        <is>
          <t>'000000000000</t>
        </is>
      </c>
      <c r="I32" s="0">
        <v>59.99</v>
      </c>
      <c r="J32" s="0">
        <v>920</v>
      </c>
    </row>
    <row r="33" spans="1:10" customHeight="0">
      <c r="A33" s="0">
        <f>HYPERLINK("https://dl.dropboxusercontent.com/scl/fi/fewijv3zye12myo2uwfhq/youth-masks.jpg?rlkey=johp7cxaavs002037hgrkqgod&amp;dl=0","Click to download Image")</f>
      </c>
      <c r="C33" s="0" t="inlineStr">
        <is>
          <t>Youth Printed Reusable Face Mask</t>
        </is>
      </c>
      <c r="D33" s="0" t="inlineStr">
        <is>
          <t>'120152PK</t>
        </is>
      </c>
      <c r="E33" s="0" t="inlineStr">
        <is>
          <t>ISU YOUTH MASK:120152PK</t>
        </is>
      </c>
      <c r="F33" s="0" t="inlineStr">
        <is>
          <t>'000000000000</t>
        </is>
      </c>
      <c r="I33" s="0">
        <v>59.99</v>
      </c>
      <c r="J33" s="0">
        <v>384</v>
      </c>
    </row>
    <row r="34" spans="1:10" customHeight="0">
      <c r="A34" s="0">
        <f>HYPERLINK("https://dl.dropboxusercontent.com/scl/fi/vio8h448s3u4daralhgkp/youth-face-masks.jpg?rlkey=ht06ut2grs5ab2qa1jatnx494&amp;dl=0","Click to download Image")</f>
      </c>
      <c r="C34" s="0" t="inlineStr">
        <is>
          <t>Youth Printed Reusable Face Mask</t>
        </is>
      </c>
      <c r="D34" s="0" t="inlineStr">
        <is>
          <t>'120153PK</t>
        </is>
      </c>
      <c r="E34" s="0" t="inlineStr">
        <is>
          <t>UNI YOUTH MASK:120153PK</t>
        </is>
      </c>
      <c r="F34" s="0" t="inlineStr">
        <is>
          <t>'000000000000</t>
        </is>
      </c>
      <c r="I34" s="0">
        <v>59.99</v>
      </c>
      <c r="J34" s="0">
        <v>688</v>
      </c>
    </row>
    <row r="35" spans="1:10" customHeight="0">
      <c r="A35" s="0">
        <f>HYPERLINK("https://dl.dropboxusercontent.com/scl/fi/ujr4krfp1ixerchj48hew/ia-premium.jpg?rlkey=3awwqtytbt20id4vj6t1heiji&amp;dl=0","Click to download Image")</f>
      </c>
      <c r="C35" s="0" t="inlineStr">
        <is>
          <t>Premium Printed Reusable Face Mask 6pk</t>
        </is>
      </c>
      <c r="D35" s="0" t="inlineStr">
        <is>
          <t>'119004PK</t>
        </is>
      </c>
      <c r="E35" s="0" t="inlineStr">
        <is>
          <t>IOWA PREMIUM MASK:119004PK</t>
        </is>
      </c>
      <c r="F35" s="0" t="inlineStr">
        <is>
          <t>'000000000000</t>
        </is>
      </c>
      <c r="I35" s="0">
        <v>89.99</v>
      </c>
      <c r="J35" s="0">
        <v>120</v>
      </c>
    </row>
    <row r="36" spans="1:10" customHeight="0">
      <c r="A36" s="0">
        <f>HYPERLINK("https://dl.dropboxusercontent.com/scl/fi/zjlptl8q5wv811ljk8eyv/isu-premium.jpg?rlkey=ppy6nai389atqb969rlsiys8b&amp;dl=0","Click to download Image")</f>
      </c>
      <c r="C36" s="0" t="inlineStr">
        <is>
          <t>Premium Printed Reusable Face Mask 6pk</t>
        </is>
      </c>
      <c r="D36" s="0" t="inlineStr">
        <is>
          <t>'119024PK</t>
        </is>
      </c>
      <c r="E36" s="0" t="inlineStr">
        <is>
          <t>ISU PREMIUM MASK:119024PK</t>
        </is>
      </c>
      <c r="F36" s="0" t="inlineStr">
        <is>
          <t>'000000000000</t>
        </is>
      </c>
      <c r="I36" s="0">
        <v>89.99</v>
      </c>
      <c r="J36" s="0">
        <v>88</v>
      </c>
    </row>
    <row r="37" spans="1:10" customHeight="0">
      <c r="A37" s="0">
        <f>HYPERLINK("https://dl.dropboxusercontent.com/scl/fi/usddsbwd3kv1v0rj80ajq/uni-premium.jpg?rlkey=p3aan1gab95hp112pk0iq4b7l&amp;dl=0","Click to download Image")</f>
      </c>
      <c r="C37" s="0" t="inlineStr">
        <is>
          <t>Premium Printed Reusable Face Mask 6pk</t>
        </is>
      </c>
      <c r="D37" s="0" t="inlineStr">
        <is>
          <t>'119042PK</t>
        </is>
      </c>
      <c r="E37" s="0" t="inlineStr">
        <is>
          <t>UNI PREMIUM MASK:119042PK</t>
        </is>
      </c>
      <c r="F37" s="0" t="inlineStr">
        <is>
          <t>'000000000000</t>
        </is>
      </c>
      <c r="I37" s="0">
        <v>89.99</v>
      </c>
      <c r="J37" s="0">
        <v>216</v>
      </c>
    </row>
    <row r="38" spans="1:10" customHeight="0">
      <c r="A38" s="0">
        <f>HYPERLINK("https://dl.dropboxusercontent.com/scl/fi/gcjpspnd7qcovatd7v1mo/120426-af.jpg?rlkey=peblnzp1tm9xu723r2jswshff&amp;dl=0","Click to download Image")</f>
      </c>
      <c r="C38" s="0" t="inlineStr">
        <is>
          <t>Patriotic USA Flag Adult Neck Sleeve</t>
        </is>
      </c>
      <c r="D38" s="0" t="inlineStr">
        <is>
          <t>'120426</t>
        </is>
      </c>
      <c r="E38" s="0" t="inlineStr">
        <is>
          <t>USA NECK SLEEVE:120426</t>
        </is>
      </c>
      <c r="F38" s="0" t="inlineStr">
        <is>
          <t>'898120426349</t>
        </is>
      </c>
      <c r="H38" s="0" t="inlineStr">
        <is>
          <t>OSFM</t>
        </is>
      </c>
      <c r="I38" s="0">
        <v>19.99</v>
      </c>
      <c r="J38" s="0">
        <v>1723</v>
      </c>
    </row>
    <row r="39" spans="1:10" customHeight="0">
      <c r="A39" s="0">
        <f>HYPERLINK("https://dl.dropboxusercontent.com/scl/fi/lggcjwkl7qy4g5n685lvk/neck-sleeves-03.jpg?rlkey=397i6vzyslf26i90ik7von60d&amp;dl=0","Click to download Image")</f>
      </c>
      <c r="C39" s="0" t="inlineStr">
        <is>
          <t>Licensed Camo Youth Neck Sleeve</t>
        </is>
      </c>
      <c r="D39" s="0" t="inlineStr">
        <is>
          <t>'120579</t>
        </is>
      </c>
      <c r="E39" s="0" t="inlineStr">
        <is>
          <t>REAL TREE CAMO YOUTH (120579)</t>
        </is>
      </c>
      <c r="F39" s="0" t="inlineStr">
        <is>
          <t>'898120579342</t>
        </is>
      </c>
      <c r="H39" s="0" t="inlineStr">
        <is>
          <t>OSFM</t>
        </is>
      </c>
      <c r="I39" s="0">
        <v>19.99</v>
      </c>
      <c r="J39" s="0">
        <v>2935</v>
      </c>
    </row>
    <row r="40" spans="1:10" customHeight="0">
      <c r="A40" s="0">
        <f>HYPERLINK("https://dl.dropboxusercontent.com/scl/fi/izv0q1nfrqx7f0uowq9zg/neck-sleeves-04.jpg?rlkey=84yzg0g42m88hjxnlbrx7megm&amp;dl=0","Click to download Image")</f>
      </c>
      <c r="C40" s="0" t="inlineStr">
        <is>
          <t>Licensed Camo Youth Neck Sleeve</t>
        </is>
      </c>
      <c r="D40" s="0" t="inlineStr">
        <is>
          <t>'121960</t>
        </is>
      </c>
      <c r="E40" s="0" t="inlineStr">
        <is>
          <t>MO BREAKUP NS YTH:121960</t>
        </is>
      </c>
      <c r="F40" s="0" t="inlineStr">
        <is>
          <t>'898121960347</t>
        </is>
      </c>
      <c r="H40" s="0" t="inlineStr">
        <is>
          <t>OSFM</t>
        </is>
      </c>
      <c r="I40" s="0">
        <v>19.99</v>
      </c>
      <c r="J40" s="0">
        <v>790</v>
      </c>
    </row>
    <row r="41" spans="1:10" customHeight="0">
      <c r="A41" s="0">
        <f>HYPERLINK("https://dl.dropboxusercontent.com/scl/fi/eleug45vj0xkai7oq0buh/neck-sleeves-05.jpg?rlkey=egrx11zc0vja011jza6n7j5ml&amp;dl=0","Click to download Image")</f>
      </c>
      <c r="C41" s="0" t="inlineStr">
        <is>
          <t>Licensed Camo Youth Neck Sleeve</t>
        </is>
      </c>
      <c r="D41" s="0" t="inlineStr">
        <is>
          <t>'122245</t>
        </is>
      </c>
      <c r="E41" s="0" t="inlineStr">
        <is>
          <t>MO BLUEFIN NECK SLEEVE:122245</t>
        </is>
      </c>
      <c r="F41" s="0" t="inlineStr">
        <is>
          <t>'898122245061</t>
        </is>
      </c>
      <c r="H41" s="0" t="inlineStr">
        <is>
          <t>OSFM</t>
        </is>
      </c>
      <c r="I41" s="0">
        <v>19.99</v>
      </c>
      <c r="J41" s="0">
        <v>1100</v>
      </c>
    </row>
    <row r="42" spans="1:10" customHeight="0">
      <c r="A42" s="0">
        <f>HYPERLINK("https://dl.dropboxusercontent.com/scl/fi/hupgyi2qgw98cjcuktc9q/neck-sleeves-06.jpg?rlkey=4lxqd011y56tnyjxq7shgxwff&amp;dl=0","Click to download Image")</f>
      </c>
      <c r="C42" s="0" t="inlineStr">
        <is>
          <t>Licensed Camo Youth Neck Sleeve</t>
        </is>
      </c>
      <c r="D42" s="0" t="inlineStr">
        <is>
          <t>'121959</t>
        </is>
      </c>
      <c r="E42" s="0" t="inlineStr">
        <is>
          <t>MO ELEME STONE YTH:121959</t>
        </is>
      </c>
      <c r="F42" s="0" t="inlineStr">
        <is>
          <t>'898121959341</t>
        </is>
      </c>
      <c r="H42" s="0" t="inlineStr">
        <is>
          <t>OSFM</t>
        </is>
      </c>
      <c r="I42" s="0">
        <v>19.99</v>
      </c>
      <c r="J42" s="0">
        <v>280</v>
      </c>
    </row>
    <row r="43" spans="1:10" customHeight="0">
      <c r="A43" s="0">
        <f>HYPERLINK("https://dl.dropboxusercontent.com/scl/fi/5tvn23jr3w75dckn2cic9/neck-sleeves-04.jpg?rlkey=2vb4ykkboh4j9nlfhzava45xs&amp;dl=0","Click to download Image")</f>
      </c>
      <c r="C43" s="0" t="inlineStr">
        <is>
          <t>Licensed Camo Adult Neck Sleeve</t>
        </is>
      </c>
      <c r="D43" s="0" t="inlineStr">
        <is>
          <t>'120429</t>
        </is>
      </c>
      <c r="E43" s="0" t="inlineStr">
        <is>
          <t>BREAK UP COUNTRY NECK SLEEVE:120429OSFM</t>
        </is>
      </c>
      <c r="F43" s="0" t="inlineStr">
        <is>
          <t>'898120429340</t>
        </is>
      </c>
      <c r="H43" s="0" t="inlineStr">
        <is>
          <t>OSFM</t>
        </is>
      </c>
      <c r="I43" s="0">
        <v>19.99</v>
      </c>
      <c r="J43" s="0">
        <v>2157</v>
      </c>
    </row>
    <row r="44" spans="1:10" customHeight="0">
      <c r="A44" s="0">
        <f>HYPERLINK("https://dl.dropboxusercontent.com/scl/fi/ucm4eqg1a45bvbhf80022/neck-sleeves-05.jpg?rlkey=breyv07ybm2tqf9oloptz0vrf&amp;dl=0","Click to download Image")</f>
      </c>
      <c r="C44" s="0" t="inlineStr">
        <is>
          <t>Licensed Camo Adult Neck Sleeve</t>
        </is>
      </c>
      <c r="D44" s="0" t="inlineStr">
        <is>
          <t>'120428</t>
        </is>
      </c>
      <c r="E44" s="0" t="inlineStr">
        <is>
          <t>ELEMENTS BLUEFIN NECK SLEEVE:120428OSFM</t>
        </is>
      </c>
      <c r="F44" s="0" t="inlineStr">
        <is>
          <t>'898120428343</t>
        </is>
      </c>
      <c r="H44" s="0" t="inlineStr">
        <is>
          <t>OSFM</t>
        </is>
      </c>
      <c r="I44" s="0">
        <v>19.99</v>
      </c>
      <c r="J44" s="0">
        <v>1831</v>
      </c>
    </row>
    <row r="45" spans="1:10" customHeight="0">
      <c r="A45" s="0">
        <f>HYPERLINK("https://dl.dropboxusercontent.com/scl/fi/xsidgd9fq67u6homuvlwj/neck-sleeves-07.jpg?rlkey=tuxi7hopen71c95r657ss0ami&amp;dl=0","Click to download Image")</f>
      </c>
      <c r="C45" s="0" t="inlineStr">
        <is>
          <t>Licensed Camo Adult Neck Sleeve</t>
        </is>
      </c>
      <c r="D45" s="0" t="inlineStr">
        <is>
          <t>'120430</t>
        </is>
      </c>
      <c r="E45" s="0" t="inlineStr">
        <is>
          <t>BOTTOMLAND NECK SLEEVE:120430OSFM</t>
        </is>
      </c>
      <c r="F45" s="0" t="inlineStr">
        <is>
          <t>'898120430346</t>
        </is>
      </c>
      <c r="H45" s="0" t="inlineStr">
        <is>
          <t>OSFM</t>
        </is>
      </c>
      <c r="I45" s="0">
        <v>19.99</v>
      </c>
      <c r="J45" s="0">
        <v>1127</v>
      </c>
    </row>
    <row r="46" spans="1:10" customHeight="0">
      <c r="A46" s="0">
        <f>HYPERLINK("https://dl.dropboxusercontent.com/scl/fi/e4ax994c6v5kufvz7lqtv/neck-sleeves-03.jpg?rlkey=bjqxbp91oijmh1r1phgkc3c4n&amp;dl=0","Click to download Image")</f>
      </c>
      <c r="C46" s="0" t="inlineStr">
        <is>
          <t>Licensed Camo Adult Neck Sleeve</t>
        </is>
      </c>
      <c r="D46" s="0" t="inlineStr">
        <is>
          <t>'120454</t>
        </is>
      </c>
      <c r="E46" s="0" t="inlineStr">
        <is>
          <t>REAL TREE CAMO:120454OSFM</t>
        </is>
      </c>
      <c r="F46" s="0" t="inlineStr">
        <is>
          <t>'898120454342</t>
        </is>
      </c>
      <c r="H46" s="0" t="inlineStr">
        <is>
          <t>OSFM</t>
        </is>
      </c>
      <c r="I46" s="0">
        <v>19.99</v>
      </c>
      <c r="J46" s="0">
        <v>3889</v>
      </c>
    </row>
    <row r="47" spans="1:10" customHeight="0">
      <c r="A47" s="0">
        <f>HYPERLINK("https://dl.dropboxusercontent.com/scl/fi/7igldkis2603vqltidoqv/neck-sleeves-06.jpg?rlkey=qfacvyt4de40dpwba8jnmbgte&amp;dl=0","Click to download Image")</f>
      </c>
      <c r="C47" s="0" t="inlineStr">
        <is>
          <t>Licensed Camo Adult Neck Sleeve</t>
        </is>
      </c>
      <c r="D47" s="0" t="inlineStr">
        <is>
          <t>'121958</t>
        </is>
      </c>
      <c r="E47" s="0" t="inlineStr">
        <is>
          <t>MO ELEME STONE:121958OSFM</t>
        </is>
      </c>
      <c r="F47" s="0" t="inlineStr">
        <is>
          <t>'898121958344</t>
        </is>
      </c>
      <c r="H47" s="0" t="inlineStr">
        <is>
          <t>OSFM</t>
        </is>
      </c>
      <c r="I47" s="0">
        <v>19.99</v>
      </c>
      <c r="J47" s="0">
        <v>43</v>
      </c>
    </row>
    <row r="48" spans="1:10" customHeight="0">
      <c r="A48" s="0">
        <f>HYPERLINK("https://dl.dropboxusercontent.com/scl/fi/ovnh9kgkdraz9l2uvme0n/neck-sleeves-09.jpg?rlkey=0znwjz0r22q31ltba9y9m2v3m&amp;dl=0","Click to download Image")</f>
      </c>
      <c r="C48" s="0" t="inlineStr">
        <is>
          <t>Thin Blue Line Police Adult Neck Sleeve</t>
        </is>
      </c>
      <c r="D48" s="0" t="inlineStr">
        <is>
          <t>'120425</t>
        </is>
      </c>
      <c r="E48" s="0" t="inlineStr">
        <is>
          <t>POLICE FLAG NECK SLEEVE:120425OSFM</t>
        </is>
      </c>
      <c r="F48" s="0" t="inlineStr">
        <is>
          <t>'898120425342</t>
        </is>
      </c>
      <c r="H48" s="0" t="inlineStr">
        <is>
          <t>OSFM</t>
        </is>
      </c>
      <c r="I48" s="0">
        <v>19.99</v>
      </c>
      <c r="J48" s="0">
        <v>1901</v>
      </c>
    </row>
    <row r="49" spans="1:10" customHeight="0">
      <c r="A49" s="0">
        <f>HYPERLINK("https://dl.dropboxusercontent.com/scl/fi/hw7rwcqtpql18ytswcaoa/neck-sleeves-10.jpg?rlkey=qf8yx0qd0qzx4qn4kqyjnzvgf&amp;dl=0","Click to download Image")</f>
      </c>
      <c r="C49" s="0" t="inlineStr">
        <is>
          <t>Animal Print Adult Neck Sleeves</t>
        </is>
      </c>
      <c r="D49" s="0" t="inlineStr">
        <is>
          <t>'119017</t>
        </is>
      </c>
      <c r="E49" s="0" t="inlineStr">
        <is>
          <t>CHEETAH NECK SLEEVE:119017OSFM</t>
        </is>
      </c>
      <c r="F49" s="0" t="inlineStr">
        <is>
          <t>'898119017343</t>
        </is>
      </c>
      <c r="H49" s="0" t="inlineStr">
        <is>
          <t>OSFM</t>
        </is>
      </c>
      <c r="I49" s="0">
        <v>19.99</v>
      </c>
      <c r="J49" s="0">
        <v>481</v>
      </c>
    </row>
    <row r="50" spans="1:10" customHeight="0">
      <c r="A50" s="0">
        <f>HYPERLINK("https://dl.dropboxusercontent.com/scl/fi/hteceg80msejbsr4dxgf1/neck-sleeves-11.jpg?rlkey=2j1w9chbfafddoe9k5j80gdi0&amp;dl=0","Click to download Image")</f>
      </c>
      <c r="C50" s="0" t="inlineStr">
        <is>
          <t>Animal Print Adult Neck Sleeves</t>
        </is>
      </c>
      <c r="D50" s="0" t="inlineStr">
        <is>
          <t>'119285</t>
        </is>
      </c>
      <c r="E50" s="0" t="inlineStr">
        <is>
          <t>ZEBRA NECK SLEEVE:119285OSFM</t>
        </is>
      </c>
      <c r="F50" s="0" t="inlineStr">
        <is>
          <t>'898119285346</t>
        </is>
      </c>
      <c r="H50" s="0" t="inlineStr">
        <is>
          <t>OSFM</t>
        </is>
      </c>
      <c r="I50" s="0">
        <v>19.99</v>
      </c>
      <c r="J50" s="0">
        <v>485</v>
      </c>
    </row>
    <row r="51" spans="1:10" customHeight="0">
      <c r="A51" s="0">
        <f>HYPERLINK("https://dl.dropboxusercontent.com/scl/fi/q3a1jinmlqswvf0ek4jc5/neck-sleeves-14.jpg?rlkey=pxqi6qja5r836pibepyz4mxoj&amp;dl=0","Click to download Image")</f>
      </c>
      <c r="C51" s="0" t="inlineStr">
        <is>
          <t>Animal Print Adult Neck Sleeves</t>
        </is>
      </c>
      <c r="D51" s="0" t="inlineStr">
        <is>
          <t>'119284</t>
        </is>
      </c>
      <c r="E51" s="0" t="inlineStr">
        <is>
          <t>SNAKE SKIN NECK SLEEVE:119284OSFM</t>
        </is>
      </c>
      <c r="F51" s="0" t="inlineStr">
        <is>
          <t>'898119284349</t>
        </is>
      </c>
      <c r="H51" s="0" t="inlineStr">
        <is>
          <t>OSFM</t>
        </is>
      </c>
      <c r="I51" s="0">
        <v>19.99</v>
      </c>
      <c r="J51" s="0">
        <v>494</v>
      </c>
    </row>
    <row r="52" spans="1:10" customHeight="0">
      <c r="A52" s="0">
        <f>HYPERLINK("https://dl.dropboxusercontent.com/scl/fi/po66271mby1ukj42bgq1a/neck-sleeves-13.jpg?rlkey=ssjvkmls7z0z43qly6ewhdvla&amp;dl=0","Click to download Image")</f>
      </c>
      <c r="C52" s="0" t="inlineStr">
        <is>
          <t>Animal Print Adult Neck Sleeves</t>
        </is>
      </c>
      <c r="D52" s="0" t="inlineStr">
        <is>
          <t>'119286</t>
        </is>
      </c>
      <c r="E52" s="0" t="inlineStr">
        <is>
          <t>COW HIDE NECK SLEEVE:119286OSFM</t>
        </is>
      </c>
      <c r="F52" s="0" t="inlineStr">
        <is>
          <t>'898119286343</t>
        </is>
      </c>
      <c r="H52" s="0" t="inlineStr">
        <is>
          <t>OSFM</t>
        </is>
      </c>
      <c r="I52" s="0">
        <v>19.99</v>
      </c>
      <c r="J52" s="0">
        <v>498</v>
      </c>
    </row>
    <row r="53" spans="1:10" customHeight="0">
      <c r="A53" s="0">
        <f>HYPERLINK("https://dl.dropboxusercontent.com/scl/fi/vqw0euic3dxb9uova9n6w/ns.jpg?rlkey=9axlzpn8lh0thh70z3v16ymmo&amp;dl=0","Click to download Image")</f>
      </c>
      <c r="C53" s="0" t="inlineStr">
        <is>
          <t>Licensed Adult Neck Sleeve</t>
        </is>
      </c>
      <c r="D53" s="0" t="inlineStr">
        <is>
          <t>'118884</t>
        </is>
      </c>
      <c r="E53" s="0" t="inlineStr">
        <is>
          <t>IOWA NECKSLEEVE:118884OSFM</t>
        </is>
      </c>
      <c r="F53" s="0" t="inlineStr">
        <is>
          <t>'800118884345</t>
        </is>
      </c>
      <c r="H53" s="0" t="inlineStr">
        <is>
          <t>OSFM</t>
        </is>
      </c>
      <c r="I53" s="0">
        <v>19.99</v>
      </c>
      <c r="J53" s="0">
        <v>678</v>
      </c>
    </row>
    <row r="54" spans="1:10" customHeight="0">
      <c r="A54" s="0">
        <f>HYPERLINK("https://dl.dropboxusercontent.com/scl/fi/kxzukpw73syp1gqyl601u/licensed-ns-a-03.jpg?rlkey=990rts6eq8xmpo29aishx5tkz&amp;dl=0","Click to download Image")</f>
      </c>
      <c r="C54" s="0" t="inlineStr">
        <is>
          <t>Licensed Adult Neck Sleeve</t>
        </is>
      </c>
      <c r="D54" s="0" t="inlineStr">
        <is>
          <t>'118886</t>
        </is>
      </c>
      <c r="E54" s="0" t="inlineStr">
        <is>
          <t>IOWA NECKSLEEVE:118886OSFM</t>
        </is>
      </c>
      <c r="F54" s="0" t="inlineStr">
        <is>
          <t>'800118884345</t>
        </is>
      </c>
      <c r="H54" s="0" t="inlineStr">
        <is>
          <t>OSFM</t>
        </is>
      </c>
      <c r="I54" s="0">
        <v>19.99</v>
      </c>
      <c r="J54" s="0">
        <v>629</v>
      </c>
    </row>
    <row r="55" spans="1:10" customHeight="0">
      <c r="A55" s="0">
        <f>HYPERLINK("https://dl.dropboxusercontent.com/scl/fi/1rdtgtt7efy146kmxx5lf/licensed-ns-a-04.jpg?rlkey=4417fcfqn4t8usr6hozc2sfby&amp;dl=0","Click to download Image")</f>
      </c>
      <c r="C55" s="0" t="inlineStr">
        <is>
          <t>Licensed Adult Neck Sleeve</t>
        </is>
      </c>
      <c r="D55" s="0" t="inlineStr">
        <is>
          <t>'118869</t>
        </is>
      </c>
      <c r="E55" s="0" t="inlineStr">
        <is>
          <t>IOWA NECKSLEEVE:118869OSFM</t>
        </is>
      </c>
      <c r="F55" s="0" t="inlineStr">
        <is>
          <t>'800118884345</t>
        </is>
      </c>
      <c r="H55" s="0" t="inlineStr">
        <is>
          <t>OSFM</t>
        </is>
      </c>
      <c r="I55" s="0">
        <v>19.99</v>
      </c>
      <c r="J55" s="0">
        <v>690</v>
      </c>
    </row>
    <row r="56" spans="1:10" customHeight="0">
      <c r="A56" s="0">
        <f>HYPERLINK("https://dl.dropboxusercontent.com/scl/fi/i52m60zoapue6uit1ypg9/dsc4879.jpg?rlkey=n71yzyhyqrwjjz6mrp7n9yw7o&amp;dl=0","Click to download Image")</f>
      </c>
      <c r="C56" s="0" t="inlineStr">
        <is>
          <t>Licensed Adult Neck Sleeve</t>
        </is>
      </c>
      <c r="D56" s="0" t="inlineStr">
        <is>
          <t>'118868</t>
        </is>
      </c>
      <c r="E56" s="0" t="inlineStr">
        <is>
          <t>IOWA NECKSLEEVE:118868OSFM</t>
        </is>
      </c>
      <c r="F56" s="0" t="inlineStr">
        <is>
          <t>'800118884345</t>
        </is>
      </c>
      <c r="H56" s="0" t="inlineStr">
        <is>
          <t>OSFM</t>
        </is>
      </c>
      <c r="I56" s="0">
        <v>19.99</v>
      </c>
      <c r="J56" s="0">
        <v>192</v>
      </c>
    </row>
    <row r="57" spans="1:10" customHeight="0">
      <c r="A57" s="0">
        <f>HYPERLINK("https://dl.dropboxusercontent.com/scl/fi/amu5b3dxskryaycny0yeq/dsc4853edit.jpg?rlkey=8c4wpwybxvred6jqdjq9d69vy&amp;dl=0","Click to download Image")</f>
      </c>
      <c r="C57" s="0" t="inlineStr">
        <is>
          <t>Licensed Adult Neck Sleeve</t>
        </is>
      </c>
      <c r="D57" s="0" t="inlineStr">
        <is>
          <t>'118883</t>
        </is>
      </c>
      <c r="E57" s="0" t="inlineStr">
        <is>
          <t>IOWA NECKSLEEVE:118883OSFM</t>
        </is>
      </c>
      <c r="F57" s="0" t="inlineStr">
        <is>
          <t>'800118884345</t>
        </is>
      </c>
      <c r="H57" s="0" t="inlineStr">
        <is>
          <t>OSFM</t>
        </is>
      </c>
      <c r="I57" s="0">
        <v>19.99</v>
      </c>
      <c r="J57" s="0">
        <v>904</v>
      </c>
    </row>
    <row r="58" spans="1:10" customHeight="0">
      <c r="A58" s="0">
        <f>HYPERLINK("https://dl.dropboxusercontent.com/scl/fi/5u2nfqzmp0tsvnmqeil5h/dsc4809.jpg?rlkey=mplre8fo4s6hgz9amr4a4645g&amp;dl=0","Click to download Image")</f>
      </c>
      <c r="C58" s="0" t="inlineStr">
        <is>
          <t>Licensed Adult Neck Sleeve</t>
        </is>
      </c>
      <c r="D58" s="0" t="inlineStr">
        <is>
          <t>'118892</t>
        </is>
      </c>
      <c r="E58" s="0" t="inlineStr">
        <is>
          <t>ISU NECKSLEEVE:118892OSFM</t>
        </is>
      </c>
      <c r="F58" s="0" t="inlineStr">
        <is>
          <t>'801118247345</t>
        </is>
      </c>
      <c r="H58" s="0" t="inlineStr">
        <is>
          <t>OSFM</t>
        </is>
      </c>
      <c r="I58" s="0">
        <v>19.99</v>
      </c>
      <c r="J58" s="0">
        <v>284</v>
      </c>
    </row>
    <row r="59" spans="1:10" customHeight="0">
      <c r="A59" s="0">
        <f>HYPERLINK("https://dl.dropboxusercontent.com/scl/fi/ke08q50w4fz6luli16k54/licensed-ns-a-09.jpg?rlkey=ebwut6v5syg8hyeha4aq5jtzy&amp;dl=0","Click to download Image")</f>
      </c>
      <c r="C59" s="0" t="inlineStr">
        <is>
          <t>Licensed Adult Neck Sleeve</t>
        </is>
      </c>
      <c r="D59" s="0" t="inlineStr">
        <is>
          <t>'118247</t>
        </is>
      </c>
      <c r="E59" s="0" t="inlineStr">
        <is>
          <t>ISU NECKSLEEVE:118247OSFM</t>
        </is>
      </c>
      <c r="F59" s="0" t="inlineStr">
        <is>
          <t>'801118247345</t>
        </is>
      </c>
      <c r="H59" s="0" t="inlineStr">
        <is>
          <t>OSFM</t>
        </is>
      </c>
      <c r="I59" s="0">
        <v>19.99</v>
      </c>
      <c r="J59" s="0">
        <v>340</v>
      </c>
    </row>
    <row r="60" spans="1:10" customHeight="0">
      <c r="A60" s="0">
        <f>HYPERLINK("https://dl.dropboxusercontent.com/scl/fi/l69u0woe3y1jddk4icopl/licensed-ns-a-10.jpg?rlkey=ovoqnkvt0c7k7mllys06cznfa&amp;dl=0","Click to download Image")</f>
      </c>
      <c r="C60" s="0" t="inlineStr">
        <is>
          <t>Licensed Adult Neck Sleeve</t>
        </is>
      </c>
      <c r="D60" s="0" t="inlineStr">
        <is>
          <t>'118889</t>
        </is>
      </c>
      <c r="E60" s="0" t="inlineStr">
        <is>
          <t>ISU NECKSLEEVE:118889OSFM</t>
        </is>
      </c>
      <c r="F60" s="0" t="inlineStr">
        <is>
          <t>'801118247345</t>
        </is>
      </c>
      <c r="H60" s="0" t="inlineStr">
        <is>
          <t>OSFM</t>
        </is>
      </c>
      <c r="I60" s="0">
        <v>19.99</v>
      </c>
      <c r="J60" s="0">
        <v>477</v>
      </c>
    </row>
    <row r="61" spans="1:10" customHeight="0">
      <c r="A61" s="0">
        <f>HYPERLINK("https://dl.dropboxusercontent.com/scl/fi/iavmvywvnjqdb6tfbsktv/ns.jpg?rlkey=h81ednw8yjlssnwaercagupdd&amp;dl=0","Click to download Image")</f>
      </c>
      <c r="C61" s="0" t="inlineStr">
        <is>
          <t>Licensed Adult Neck Sleeve</t>
        </is>
      </c>
      <c r="D61" s="0" t="inlineStr">
        <is>
          <t>'118894</t>
        </is>
      </c>
      <c r="E61" s="0" t="inlineStr">
        <is>
          <t>UNI NECKSLEEVE:118894OSFM</t>
        </is>
      </c>
      <c r="F61" s="0" t="inlineStr">
        <is>
          <t>'802118893341</t>
        </is>
      </c>
      <c r="H61" s="0" t="inlineStr">
        <is>
          <t>OSFM</t>
        </is>
      </c>
      <c r="I61" s="0">
        <v>19.99</v>
      </c>
      <c r="J61" s="0">
        <v>250</v>
      </c>
    </row>
    <row r="62" spans="1:10" customHeight="0">
      <c r="A62" s="0">
        <f>HYPERLINK("https://dl.dropboxusercontent.com/scl/fi/ha3d2q4bewc9ncb0hje0h/licensed-ns-a-12.jpg?rlkey=agmpyalch89viw4tkecfxa6d5&amp;dl=0","Click to download Image")</f>
      </c>
      <c r="C62" s="0" t="inlineStr">
        <is>
          <t>Licensed Adult Neck Sleeve</t>
        </is>
      </c>
      <c r="D62" s="0" t="inlineStr">
        <is>
          <t>'118896</t>
        </is>
      </c>
      <c r="E62" s="0" t="inlineStr">
        <is>
          <t>UNI NECKSLEEVE:118896OSFM</t>
        </is>
      </c>
      <c r="F62" s="0" t="inlineStr">
        <is>
          <t>'802118893341</t>
        </is>
      </c>
      <c r="H62" s="0" t="inlineStr">
        <is>
          <t>OSFM</t>
        </is>
      </c>
      <c r="I62" s="0">
        <v>19.99</v>
      </c>
      <c r="J62" s="0">
        <v>28</v>
      </c>
    </row>
    <row r="63" spans="1:10" customHeight="0">
      <c r="A63" s="0">
        <f>HYPERLINK("https://dl.dropboxusercontent.com/scl/fi/mfpbg8lhmfstx0lnfcyrb/dsc4842-1.jpg?rlkey=retaubfrzxmky98bharwainll&amp;dl=0","Click to download Image")</f>
      </c>
      <c r="C63" s="0" t="inlineStr">
        <is>
          <t>Licensed Adult Neck Sleeve</t>
        </is>
      </c>
      <c r="D63" s="0" t="inlineStr">
        <is>
          <t>'118218</t>
        </is>
      </c>
      <c r="E63" s="0" t="inlineStr">
        <is>
          <t>UNI NECKSLEEVE:118218OSFM</t>
        </is>
      </c>
      <c r="F63" s="0" t="inlineStr">
        <is>
          <t>'802118893341</t>
        </is>
      </c>
      <c r="H63" s="0" t="inlineStr">
        <is>
          <t>OSFM</t>
        </is>
      </c>
      <c r="I63" s="0">
        <v>19.99</v>
      </c>
      <c r="J63" s="0">
        <v>184</v>
      </c>
    </row>
    <row r="64" spans="1:10" customHeight="0">
      <c r="A64" s="0">
        <f>HYPERLINK("https://dl.dropboxusercontent.com/scl/fi/ny1n16i6awzc8g82071t1/licensed-ns-a-14.jpg?rlkey=2pw32w3o6lwjv5ta20dmy7he1&amp;dl=0","Click to download Image")</f>
      </c>
      <c r="C64" s="0" t="inlineStr">
        <is>
          <t>Licensed Adult Neck Sleeve</t>
        </is>
      </c>
      <c r="D64" s="0" t="inlineStr">
        <is>
          <t>'118219</t>
        </is>
      </c>
      <c r="E64" s="0" t="inlineStr">
        <is>
          <t>UNI NECKSLEEVE:118219OSFM</t>
        </is>
      </c>
      <c r="F64" s="0" t="inlineStr">
        <is>
          <t>'802118893341</t>
        </is>
      </c>
      <c r="H64" s="0" t="inlineStr">
        <is>
          <t>OSFM</t>
        </is>
      </c>
      <c r="I64" s="0">
        <v>19.99</v>
      </c>
      <c r="J64" s="0">
        <v>233</v>
      </c>
    </row>
    <row r="65" spans="1:10" customHeight="0">
      <c r="A65" s="0">
        <f>HYPERLINK("https://dl.dropboxusercontent.com/scl/fi/1uqk6t85rr8cnmw3dawlw/licensed-ns-a-15.jpg?rlkey=w4n134v47ng1hme5xuo8m808o&amp;dl=0","Click to download Image")</f>
      </c>
      <c r="C65" s="0" t="inlineStr">
        <is>
          <t>Licensed Adult Neck Sleeve</t>
        </is>
      </c>
      <c r="D65" s="0" t="inlineStr">
        <is>
          <t>'118893</t>
        </is>
      </c>
      <c r="E65" s="0" t="inlineStr">
        <is>
          <t>UNI NECKSLEEVE:118893OSFM</t>
        </is>
      </c>
      <c r="F65" s="0" t="inlineStr">
        <is>
          <t>'802118893341</t>
        </is>
      </c>
      <c r="H65" s="0" t="inlineStr">
        <is>
          <t>OSFM</t>
        </is>
      </c>
      <c r="I65" s="0">
        <v>19.99</v>
      </c>
      <c r="J65" s="0">
        <v>233</v>
      </c>
    </row>
    <row r="66" spans="1:10" customHeight="0">
      <c r="A66" s="0">
        <f>HYPERLINK("https://dl.dropboxusercontent.com/scl/fi/ibbaktamvqj8cglo9ulxf/ns.jpg?rlkey=pxigm1yp7z9xo9vb0b5gphcwu&amp;dl=0","Click to download Image")</f>
      </c>
      <c r="C66" s="0" t="inlineStr">
        <is>
          <t>Licensed Adult Neck Sleeve</t>
        </is>
      </c>
      <c r="D66" s="0" t="inlineStr">
        <is>
          <t>'119694</t>
        </is>
      </c>
      <c r="E66" s="0" t="inlineStr">
        <is>
          <t>CREIGHTON NECKSLEEVE:119694OSFM</t>
        </is>
      </c>
      <c r="F66" s="0" t="inlineStr">
        <is>
          <t>'810119692344</t>
        </is>
      </c>
      <c r="H66" s="0" t="inlineStr">
        <is>
          <t>OSFM</t>
        </is>
      </c>
      <c r="I66" s="0">
        <v>19.99</v>
      </c>
      <c r="J66" s="0">
        <v>94</v>
      </c>
    </row>
    <row r="67" spans="1:10" customHeight="0">
      <c r="A67" s="0">
        <f>HYPERLINK("https://dl.dropboxusercontent.com/scl/fi/h1ju8prsaup1f8o49q99n/dsc0154.jpg?rlkey=micjroy4ry31mbcqsi3queugv&amp;dl=0","Click to download Image")</f>
      </c>
      <c r="C67" s="0" t="inlineStr">
        <is>
          <t>Licensed Adult Neck Sleeve</t>
        </is>
      </c>
      <c r="D67" s="0" t="inlineStr">
        <is>
          <t>'119692</t>
        </is>
      </c>
      <c r="E67" s="0" t="inlineStr">
        <is>
          <t>CREIGHTON NECKSLEEVE:119692OSFM</t>
        </is>
      </c>
      <c r="F67" s="0" t="inlineStr">
        <is>
          <t>'810119692344</t>
        </is>
      </c>
      <c r="H67" s="0" t="inlineStr">
        <is>
          <t>OSFM</t>
        </is>
      </c>
      <c r="I67" s="0">
        <v>19.99</v>
      </c>
      <c r="J67" s="0">
        <v>94</v>
      </c>
    </row>
    <row r="68" spans="1:10" customHeight="0">
      <c r="A68" s="0">
        <f>HYPERLINK("https://dl.dropboxusercontent.com/scl/fi/rybmn939lm81t51rbl4wk/licensed-ns-a-18.jpg?rlkey=ugnxij6z9ox9l12wffmu8xmli&amp;dl=0","Click to download Image")</f>
      </c>
      <c r="C68" s="0" t="inlineStr">
        <is>
          <t>Licensed Adult Neck Sleeve</t>
        </is>
      </c>
      <c r="D68" s="0" t="inlineStr">
        <is>
          <t>'119697</t>
        </is>
      </c>
      <c r="E68" s="0" t="inlineStr">
        <is>
          <t>CREIGHTON NECKSLEEVE:119697OSFM</t>
        </is>
      </c>
      <c r="F68" s="0" t="inlineStr">
        <is>
          <t>'810119692344</t>
        </is>
      </c>
      <c r="H68" s="0" t="inlineStr">
        <is>
          <t>OSFM</t>
        </is>
      </c>
      <c r="I68" s="0">
        <v>19.99</v>
      </c>
      <c r="J68" s="0">
        <v>90</v>
      </c>
    </row>
    <row r="69" spans="1:10" customHeight="0">
      <c r="A69" s="0">
        <f>HYPERLINK("https://dl.dropboxusercontent.com/scl/fi/cg9i4ba6aic72lsvfq1ih/licensed-ns-a-19.jpg?rlkey=sqcyzww73upjeoi9lut4eofq0&amp;dl=0","Click to download Image")</f>
      </c>
      <c r="C69" s="0" t="inlineStr">
        <is>
          <t>Licensed Adult Neck Sleeve</t>
        </is>
      </c>
      <c r="D69" s="0" t="inlineStr">
        <is>
          <t>'119696</t>
        </is>
      </c>
      <c r="E69" s="0" t="inlineStr">
        <is>
          <t>CREIGHTON NECKSLEEVE:119696OSFM</t>
        </is>
      </c>
      <c r="F69" s="0" t="inlineStr">
        <is>
          <t>'810119692344</t>
        </is>
      </c>
      <c r="H69" s="0" t="inlineStr">
        <is>
          <t>OSFM</t>
        </is>
      </c>
      <c r="I69" s="0">
        <v>19.99</v>
      </c>
      <c r="J69" s="0">
        <v>96</v>
      </c>
    </row>
    <row r="70" spans="1:10" customHeight="0">
      <c r="A70" s="0">
        <f>HYPERLINK("https://dl.dropboxusercontent.com/scl/fi/zf4llbk5jyj1pxpt4r4gv/licensed-ns-a-20.jpg?rlkey=ic1zx6qcaspceeluyzs8o2w8l&amp;dl=0","Click to download Image")</f>
      </c>
      <c r="C70" s="0" t="inlineStr">
        <is>
          <t>Licensed Adult Neck Sleeve</t>
        </is>
      </c>
      <c r="D70" s="0" t="inlineStr">
        <is>
          <t>'119695</t>
        </is>
      </c>
      <c r="E70" s="0" t="inlineStr">
        <is>
          <t>CREIGHTON NECKSLEEVE:119695OSFM</t>
        </is>
      </c>
      <c r="F70" s="0" t="inlineStr">
        <is>
          <t>'810119692344</t>
        </is>
      </c>
      <c r="H70" s="0" t="inlineStr">
        <is>
          <t>OSFM</t>
        </is>
      </c>
      <c r="I70" s="0">
        <v>19.99</v>
      </c>
      <c r="J70" s="0">
        <v>94</v>
      </c>
    </row>
    <row r="71" spans="1:10" customHeight="0">
      <c r="A71" s="0">
        <f>HYPERLINK("https://dl.dropboxusercontent.com/scl/fi/8d41ovm20scjyrkof62di/ns71831.jpg?rlkey=fdatpb48v4vsqehmyi60wocmz&amp;dl=0","Click to download Image")</f>
      </c>
      <c r="C71" s="0" t="inlineStr">
        <is>
          <t>Licensed Adult Neck Sleeve</t>
        </is>
      </c>
      <c r="D71" s="0" t="inlineStr">
        <is>
          <t>'119527</t>
        </is>
      </c>
      <c r="E71" s="0" t="inlineStr">
        <is>
          <t>KSU NECK SLEEVE:119527OSFM</t>
        </is>
      </c>
      <c r="F71" s="0" t="inlineStr">
        <is>
          <t>'805119526348</t>
        </is>
      </c>
      <c r="H71" s="0" t="inlineStr">
        <is>
          <t>OSFM</t>
        </is>
      </c>
      <c r="I71" s="0">
        <v>19.99</v>
      </c>
      <c r="J71" s="0">
        <v>240</v>
      </c>
    </row>
    <row r="72" spans="1:10" customHeight="0">
      <c r="A72" s="0">
        <f>HYPERLINK("https://dl.dropboxusercontent.com/scl/fi/4wtcmlsnydvxt1ikh0t4q/licensed-ns-a-22.jpg?rlkey=iw83sg4peb514xpe28o6mhyke&amp;dl=0","Click to download Image")</f>
      </c>
      <c r="C72" s="0" t="inlineStr">
        <is>
          <t>Licensed Adult Neck Sleeve</t>
        </is>
      </c>
      <c r="D72" s="0" t="inlineStr">
        <is>
          <t>'119526</t>
        </is>
      </c>
      <c r="E72" s="0" t="inlineStr">
        <is>
          <t>KSU NECK SLEEVE:119526OSFM</t>
        </is>
      </c>
      <c r="F72" s="0" t="inlineStr">
        <is>
          <t>'805119526348</t>
        </is>
      </c>
      <c r="H72" s="0" t="inlineStr">
        <is>
          <t>OSFM</t>
        </is>
      </c>
      <c r="I72" s="0">
        <v>19.99</v>
      </c>
      <c r="J72" s="0">
        <v>230</v>
      </c>
    </row>
    <row r="73" spans="1:10" customHeight="0">
      <c r="A73" s="0">
        <f>HYPERLINK("https://dl.dropboxusercontent.com/scl/fi/tfh5r4h283k5ji8o2t7wc/licensed-ns-a-23.jpg?rlkey=ypetw98euy87k147qlodxkby7&amp;dl=0","Click to download Image")</f>
      </c>
      <c r="C73" s="0" t="inlineStr">
        <is>
          <t>Licensed Adult Neck Sleeve</t>
        </is>
      </c>
      <c r="D73" s="0" t="inlineStr">
        <is>
          <t>'119530</t>
        </is>
      </c>
      <c r="E73" s="0" t="inlineStr">
        <is>
          <t>KSU NECK SLEEVE:119530OSFM</t>
        </is>
      </c>
      <c r="F73" s="0" t="inlineStr">
        <is>
          <t>'805119526348</t>
        </is>
      </c>
      <c r="H73" s="0" t="inlineStr">
        <is>
          <t>OSFM</t>
        </is>
      </c>
      <c r="I73" s="0">
        <v>19.99</v>
      </c>
      <c r="J73" s="0">
        <v>241</v>
      </c>
    </row>
    <row r="74" spans="1:10" customHeight="0">
      <c r="A74" s="0">
        <f>HYPERLINK("https://dl.dropboxusercontent.com/scl/fi/licab8e9j8el777q2tkdx/licensed-ns-a-24.jpg?rlkey=q6xj9yemf00rivfc5rj3bfosh&amp;dl=0","Click to download Image")</f>
      </c>
      <c r="C74" s="0" t="inlineStr">
        <is>
          <t>Licensed Adult Neck Sleeve</t>
        </is>
      </c>
      <c r="D74" s="0" t="inlineStr">
        <is>
          <t>'119529</t>
        </is>
      </c>
      <c r="E74" s="0" t="inlineStr">
        <is>
          <t>KSU NECK SLEEVE:119529OSFM</t>
        </is>
      </c>
      <c r="F74" s="0" t="inlineStr">
        <is>
          <t>'805119526348</t>
        </is>
      </c>
      <c r="H74" s="0" t="inlineStr">
        <is>
          <t>OSFM</t>
        </is>
      </c>
      <c r="I74" s="0">
        <v>19.99</v>
      </c>
      <c r="J74" s="0">
        <v>233</v>
      </c>
    </row>
    <row r="75" spans="1:10" customHeight="0">
      <c r="A75" s="0">
        <f>HYPERLINK("https://dl.dropboxusercontent.com/scl/fi/n7ccdgw8veza67u2fdmyq/licensed-ns-a-25.jpg?rlkey=2yjktkjhjag5lgcoc16ysugqc&amp;dl=0","Click to download Image")</f>
      </c>
      <c r="C75" s="0" t="inlineStr">
        <is>
          <t>Licensed Adult Neck Sleeve</t>
        </is>
      </c>
      <c r="D75" s="0" t="inlineStr">
        <is>
          <t>'119528</t>
        </is>
      </c>
      <c r="E75" s="0" t="inlineStr">
        <is>
          <t>KSU NECK SLEEVE:119528OSFM</t>
        </is>
      </c>
      <c r="F75" s="0" t="inlineStr">
        <is>
          <t>'805119526348</t>
        </is>
      </c>
      <c r="H75" s="0" t="inlineStr">
        <is>
          <t>OSFM</t>
        </is>
      </c>
      <c r="I75" s="0">
        <v>19.99</v>
      </c>
      <c r="J75" s="0">
        <v>261</v>
      </c>
    </row>
    <row r="76" spans="1:10" customHeight="0">
      <c r="A76" s="0">
        <f>HYPERLINK("https://dl.dropboxusercontent.com/scl/fi/cr1cr1u61y5jl09e2x3xg/necksleeveimages-0650396.jpg?rlkey=cj42ka8mp7scicrd66ie5azq2&amp;dl=0","Click to download Image")</f>
      </c>
      <c r="C76" s="0" t="inlineStr">
        <is>
          <t>Licensed Adult Neck Sleeve</t>
        </is>
      </c>
      <c r="D76" s="0" t="inlineStr">
        <is>
          <t>'119731</t>
        </is>
      </c>
      <c r="E76" s="0" t="inlineStr">
        <is>
          <t>MU NECK SLEEVE:119731OSFM</t>
        </is>
      </c>
      <c r="F76" s="0" t="inlineStr">
        <is>
          <t>'803119730345</t>
        </is>
      </c>
      <c r="H76" s="0" t="inlineStr">
        <is>
          <t>OSFM</t>
        </is>
      </c>
      <c r="I76" s="0">
        <v>19.99</v>
      </c>
      <c r="J76" s="0">
        <v>192</v>
      </c>
    </row>
    <row r="77" spans="1:10" customHeight="0">
      <c r="A77" s="0">
        <f>HYPERLINK("https://dl.dropboxusercontent.com/scl/fi/ysr5f2ks89s1r88yrdlwa/necksleeveimages-0508498.jpg?rlkey=wmxg8y8w2s37njzbhvnaqgpji&amp;dl=0","Click to download Image")</f>
      </c>
      <c r="C77" s="0" t="inlineStr">
        <is>
          <t>Licensed Adult Neck Sleeve</t>
        </is>
      </c>
      <c r="D77" s="0" t="inlineStr">
        <is>
          <t>'119730</t>
        </is>
      </c>
      <c r="E77" s="0" t="inlineStr">
        <is>
          <t>MU NECK SLEEVE:119730OSFM</t>
        </is>
      </c>
      <c r="F77" s="0" t="inlineStr">
        <is>
          <t>'803119730345</t>
        </is>
      </c>
      <c r="H77" s="0" t="inlineStr">
        <is>
          <t>OSFM</t>
        </is>
      </c>
      <c r="I77" s="0">
        <v>19.99</v>
      </c>
      <c r="J77" s="0">
        <v>198</v>
      </c>
    </row>
    <row r="78" spans="1:10" customHeight="0">
      <c r="A78" s="0">
        <f>HYPERLINK("https://dl.dropboxusercontent.com/scl/fi/17lwg68cui9kt98nhocku/necksleeveimages-0185592.jpg?rlkey=tl1agnr1y8wwq9sg75m2qke4b&amp;dl=0","Click to download Image")</f>
      </c>
      <c r="C78" s="0" t="inlineStr">
        <is>
          <t>Licensed Adult Neck Sleeve</t>
        </is>
      </c>
      <c r="D78" s="0" t="inlineStr">
        <is>
          <t>'119734</t>
        </is>
      </c>
      <c r="E78" s="0" t="inlineStr">
        <is>
          <t>MU NECK SLEEVE:119734OSFM</t>
        </is>
      </c>
      <c r="F78" s="0" t="inlineStr">
        <is>
          <t>'803119730345</t>
        </is>
      </c>
      <c r="H78" s="0" t="inlineStr">
        <is>
          <t>OSFM</t>
        </is>
      </c>
      <c r="I78" s="0">
        <v>19.99</v>
      </c>
      <c r="J78" s="0">
        <v>193</v>
      </c>
    </row>
    <row r="79" spans="1:10" customHeight="0">
      <c r="A79" s="0">
        <f>HYPERLINK("https://dl.dropboxusercontent.com/scl/fi/2aidpgojed95ke2phb0ln/necksleeveimages-0235698.jpg?rlkey=bgd357g7g76d0f8oslx2xh5qc&amp;dl=0","Click to download Image")</f>
      </c>
      <c r="C79" s="0" t="inlineStr">
        <is>
          <t>Licensed Adult Neck Sleeve</t>
        </is>
      </c>
      <c r="D79" s="0" t="inlineStr">
        <is>
          <t>'119733</t>
        </is>
      </c>
      <c r="E79" s="0" t="inlineStr">
        <is>
          <t>MU NECK SLEEVE:119733OSFM</t>
        </is>
      </c>
      <c r="F79" s="0" t="inlineStr">
        <is>
          <t>'000000000000</t>
        </is>
      </c>
      <c r="H79" s="0" t="inlineStr">
        <is>
          <t>OSFM</t>
        </is>
      </c>
      <c r="I79" s="0">
        <v>19.99</v>
      </c>
      <c r="J79" s="0">
        <v>194</v>
      </c>
    </row>
    <row r="80" spans="1:10" customHeight="0">
      <c r="A80" s="0">
        <f>HYPERLINK("https://dl.dropboxusercontent.com/scl/fi/hvjsairf927xu576r3rsu/necksleeveimages-0352275.jpg?rlkey=4bq675lh6q06zw5eq4t0fiyuf&amp;dl=0","Click to download Image")</f>
      </c>
      <c r="C80" s="0" t="inlineStr">
        <is>
          <t>Licensed Adult Neck Sleeve</t>
        </is>
      </c>
      <c r="D80" s="0" t="inlineStr">
        <is>
          <t>'119732</t>
        </is>
      </c>
      <c r="E80" s="0" t="inlineStr">
        <is>
          <t>MU NECK SLEEVE:119732OSFM</t>
        </is>
      </c>
      <c r="F80" s="0" t="inlineStr">
        <is>
          <t>'000000000000</t>
        </is>
      </c>
      <c r="H80" s="0" t="inlineStr">
        <is>
          <t>OSFM</t>
        </is>
      </c>
      <c r="I80" s="0">
        <v>19.99</v>
      </c>
      <c r="J80" s="0">
        <v>193</v>
      </c>
    </row>
    <row r="81" spans="1:10" customHeight="0">
      <c r="A81" s="0">
        <f>HYPERLINK("https://dl.dropboxusercontent.com/scl/fi/a2t2eqls561ys2276yzn6/dsc0112-copy.jpg?rlkey=oyjbap1rxw95w9p3lbws7tnrj&amp;dl=0","Click to download Image")</f>
      </c>
      <c r="C81" s="0" t="inlineStr">
        <is>
          <t>Licensed Adult Neck Sleeve</t>
        </is>
      </c>
      <c r="D81" s="0" t="inlineStr">
        <is>
          <t>'119737</t>
        </is>
      </c>
      <c r="E81" s="0" t="inlineStr">
        <is>
          <t>NDSU NECK SLEEVE:119737OSFM</t>
        </is>
      </c>
      <c r="F81" s="0" t="inlineStr">
        <is>
          <t>'813119735349</t>
        </is>
      </c>
      <c r="H81" s="0" t="inlineStr">
        <is>
          <t>OSFM</t>
        </is>
      </c>
      <c r="I81" s="0">
        <v>19.99</v>
      </c>
      <c r="J81" s="0">
        <v>184</v>
      </c>
    </row>
    <row r="82" spans="1:10" customHeight="0">
      <c r="A82" s="0">
        <f>HYPERLINK("https://dl.dropboxusercontent.com/scl/fi/gos5u6hac3w6115jtxis7/licensed-ns-a-27.jpg?rlkey=rkzpx4y8ego8yxjdz1zym21os&amp;dl=0","Click to download Image")</f>
      </c>
      <c r="C82" s="0" t="inlineStr">
        <is>
          <t>Licensed Adult Neck Sleeve</t>
        </is>
      </c>
      <c r="D82" s="0" t="inlineStr">
        <is>
          <t>'119735</t>
        </is>
      </c>
      <c r="E82" s="0" t="inlineStr">
        <is>
          <t>NDSU NECK SLEEVE:119735OSFM</t>
        </is>
      </c>
      <c r="F82" s="0" t="inlineStr">
        <is>
          <t>'813119735349</t>
        </is>
      </c>
      <c r="H82" s="0" t="inlineStr">
        <is>
          <t>OSFM</t>
        </is>
      </c>
      <c r="I82" s="0">
        <v>19.99</v>
      </c>
      <c r="J82" s="0">
        <v>173</v>
      </c>
    </row>
    <row r="83" spans="1:10" customHeight="0">
      <c r="A83" s="0">
        <f>HYPERLINK("https://dl.dropboxusercontent.com/scl/fi/mykquk13u75gv9a1qglda/licensed-ns-a-28.jpg?rlkey=0bhxjkw15ekdcmxqyhbwnn9nm&amp;dl=0","Click to download Image")</f>
      </c>
      <c r="C83" s="0" t="inlineStr">
        <is>
          <t>Licensed Adult Neck Sleeve</t>
        </is>
      </c>
      <c r="D83" s="0" t="inlineStr">
        <is>
          <t>'119741</t>
        </is>
      </c>
      <c r="E83" s="0" t="inlineStr">
        <is>
          <t>NDSU NECK SLEEVE:119741OSFM</t>
        </is>
      </c>
      <c r="F83" s="0" t="inlineStr">
        <is>
          <t>'813119735349</t>
        </is>
      </c>
      <c r="H83" s="0" t="inlineStr">
        <is>
          <t>OSFM</t>
        </is>
      </c>
      <c r="I83" s="0">
        <v>19.99</v>
      </c>
      <c r="J83" s="0">
        <v>176</v>
      </c>
    </row>
    <row r="84" spans="1:10" customHeight="0">
      <c r="A84" s="0">
        <f>HYPERLINK("https://dl.dropboxusercontent.com/scl/fi/28vw558yawl4ekapfmx53/licensed-ns-a-29.jpg?rlkey=ajqqd2wv31xgabpzdejwd7rgf&amp;dl=0","Click to download Image")</f>
      </c>
      <c r="C84" s="0" t="inlineStr">
        <is>
          <t>Licensed Adult Neck Sleeve</t>
        </is>
      </c>
      <c r="D84" s="0" t="inlineStr">
        <is>
          <t>'119740</t>
        </is>
      </c>
      <c r="E84" s="0" t="inlineStr">
        <is>
          <t>NDSU NECK SLEEVE:119740OSFM</t>
        </is>
      </c>
      <c r="F84" s="0" t="inlineStr">
        <is>
          <t>'813119735349</t>
        </is>
      </c>
      <c r="H84" s="0" t="inlineStr">
        <is>
          <t>OSFM</t>
        </is>
      </c>
      <c r="I84" s="0">
        <v>19.99</v>
      </c>
      <c r="J84" s="0">
        <v>183</v>
      </c>
    </row>
    <row r="85" spans="1:10" customHeight="0">
      <c r="A85" s="0">
        <f>HYPERLINK("https://dl.dropboxusercontent.com/scl/fi/teb9l2gf4t9yu63dpvjdh/licensed-ns-a-30.jpg?rlkey=4qil9711jyd9na39zf406za1p&amp;dl=0","Click to download Image")</f>
      </c>
      <c r="C85" s="0" t="inlineStr">
        <is>
          <t>Licensed Adult Neck Sleeve</t>
        </is>
      </c>
      <c r="D85" s="0" t="inlineStr">
        <is>
          <t>'119739</t>
        </is>
      </c>
      <c r="E85" s="0" t="inlineStr">
        <is>
          <t>NDSU NECK SLEEVE:119739OSFM</t>
        </is>
      </c>
      <c r="F85" s="0" t="inlineStr">
        <is>
          <t>'813119735349</t>
        </is>
      </c>
      <c r="H85" s="0" t="inlineStr">
        <is>
          <t>OSFM</t>
        </is>
      </c>
      <c r="I85" s="0">
        <v>19.99</v>
      </c>
      <c r="J85" s="0">
        <v>176</v>
      </c>
    </row>
    <row r="86" spans="1:10" customHeight="0">
      <c r="A86" s="0">
        <f>HYPERLINK("https://dl.dropboxusercontent.com/scl/fi/oazasqnle7us4zoh6kpag/ns.jpg?rlkey=bpmeybmqx3h9qulwtp3o3uory&amp;dl=0","Click to download Image")</f>
      </c>
      <c r="C86" s="0" t="inlineStr">
        <is>
          <t>Licensed Adult Neck Sleeve</t>
        </is>
      </c>
      <c r="D86" s="0" t="inlineStr">
        <is>
          <t>'119743</t>
        </is>
      </c>
      <c r="E86" s="0" t="inlineStr">
        <is>
          <t>PURDUE NECK SLEEVE:119743OSFM</t>
        </is>
      </c>
      <c r="F86" s="0" t="inlineStr">
        <is>
          <t>'000000000000</t>
        </is>
      </c>
      <c r="H86" s="0" t="inlineStr">
        <is>
          <t>OSFM</t>
        </is>
      </c>
      <c r="I86" s="0">
        <v>19.99</v>
      </c>
      <c r="J86" s="0">
        <v>97</v>
      </c>
    </row>
    <row r="87" spans="1:10" customHeight="0">
      <c r="A87" s="0">
        <f>HYPERLINK("https://dl.dropboxusercontent.com/scl/fi/mep5taycc669khaaeac03/licensed-ns-a-32.jpg?rlkey=sf0qyerzjq441fe8xxx60rj5k&amp;dl=0","Click to download Image")</f>
      </c>
      <c r="C87" s="0" t="inlineStr">
        <is>
          <t>Licensed Adult Neck Sleeve</t>
        </is>
      </c>
      <c r="D87" s="0" t="inlineStr">
        <is>
          <t>'119742</t>
        </is>
      </c>
      <c r="E87" s="0" t="inlineStr">
        <is>
          <t>PURDUE NECK SLEEVE:119742OSFM</t>
        </is>
      </c>
      <c r="F87" s="0" t="inlineStr">
        <is>
          <t>'000000000000</t>
        </is>
      </c>
      <c r="H87" s="0" t="inlineStr">
        <is>
          <t>OSFM</t>
        </is>
      </c>
      <c r="I87" s="0">
        <v>19.99</v>
      </c>
      <c r="J87" s="0">
        <v>93</v>
      </c>
    </row>
    <row r="88" spans="1:10" customHeight="0">
      <c r="A88" s="0">
        <f>HYPERLINK("https://dl.dropboxusercontent.com/scl/fi/5vldckbkcs875lmpsa0sp/licensed-ns-a-33.jpg?rlkey=sm8ewwu7zrqc3j4c6wnjg844o&amp;dl=0","Click to download Image")</f>
      </c>
      <c r="C88" s="0" t="inlineStr">
        <is>
          <t>Licensed Adult Neck Sleeve</t>
        </is>
      </c>
      <c r="D88" s="0" t="inlineStr">
        <is>
          <t>'119746</t>
        </is>
      </c>
      <c r="E88" s="0" t="inlineStr">
        <is>
          <t>PURDUE NECK SLEEVE:119746OSFM</t>
        </is>
      </c>
      <c r="F88" s="0" t="inlineStr">
        <is>
          <t>'000000000000</t>
        </is>
      </c>
      <c r="H88" s="0" t="inlineStr">
        <is>
          <t>OSFM</t>
        </is>
      </c>
      <c r="I88" s="0">
        <v>19.99</v>
      </c>
      <c r="J88" s="0">
        <v>93</v>
      </c>
    </row>
    <row r="89" spans="1:10" customHeight="0">
      <c r="A89" s="0">
        <f>HYPERLINK("https://dl.dropboxusercontent.com/scl/fi/8mdus3dnox5a864f9haws/licensed-ns-a-34.jpg?rlkey=7vuyjrwhkvw6qrz6of2ii646x&amp;dl=0","Click to download Image")</f>
      </c>
      <c r="C89" s="0" t="inlineStr">
        <is>
          <t>Licensed Adult Neck Sleeve</t>
        </is>
      </c>
      <c r="D89" s="0" t="inlineStr">
        <is>
          <t>'119745</t>
        </is>
      </c>
      <c r="E89" s="0" t="inlineStr">
        <is>
          <t>PURDUE NECK SLEEVE:119745OSFM</t>
        </is>
      </c>
      <c r="F89" s="0" t="inlineStr">
        <is>
          <t>'000000000000</t>
        </is>
      </c>
      <c r="H89" s="0" t="inlineStr">
        <is>
          <t>OSFM</t>
        </is>
      </c>
      <c r="I89" s="0">
        <v>19.99</v>
      </c>
      <c r="J89" s="0">
        <v>95</v>
      </c>
    </row>
    <row r="90" spans="1:10" customHeight="0">
      <c r="A90" s="0">
        <f>HYPERLINK("https://dl.dropboxusercontent.com/scl/fi/k4i9g8ezf6ncjh2c75ojf/licensed-ns-a-35.jpg?rlkey=uy9bzdunstz3uofermi1r5c48&amp;dl=0","Click to download Image")</f>
      </c>
      <c r="C90" s="0" t="inlineStr">
        <is>
          <t>Licensed Adult Neck Sleeve</t>
        </is>
      </c>
      <c r="D90" s="0" t="inlineStr">
        <is>
          <t>'119744</t>
        </is>
      </c>
      <c r="E90" s="0" t="inlineStr">
        <is>
          <t>PURDUE NECK SLEEVE:119744OSFM</t>
        </is>
      </c>
      <c r="F90" s="0" t="inlineStr">
        <is>
          <t>'000000000000</t>
        </is>
      </c>
      <c r="H90" s="0" t="inlineStr">
        <is>
          <t>OSFM</t>
        </is>
      </c>
      <c r="I90" s="0">
        <v>19.99</v>
      </c>
      <c r="J90" s="0">
        <v>97</v>
      </c>
    </row>
    <row r="91" spans="1:10" customHeight="0">
      <c r="A91" s="0">
        <f>HYPERLINK("https://dl.dropboxusercontent.com/scl/fi/kzwagy4sjirebeh2uausj/ns.jpg?rlkey=5igupjsc6g3z8sukdm0pkxjgo&amp;dl=0","Click to download Image")</f>
      </c>
      <c r="C91" s="0" t="inlineStr">
        <is>
          <t>Licensed Adult Neck Sleeve</t>
        </is>
      </c>
      <c r="D91" s="0" t="inlineStr">
        <is>
          <t>'119749</t>
        </is>
      </c>
      <c r="E91" s="0" t="inlineStr">
        <is>
          <t>SDSU NECK SLEEVE:119749OSFM</t>
        </is>
      </c>
      <c r="F91" s="0" t="inlineStr">
        <is>
          <t>'000000000000</t>
        </is>
      </c>
      <c r="H91" s="0" t="inlineStr">
        <is>
          <t>OSFM</t>
        </is>
      </c>
      <c r="I91" s="0">
        <v>19.99</v>
      </c>
      <c r="J91" s="0">
        <v>151</v>
      </c>
    </row>
    <row r="92" spans="1:10" customHeight="0">
      <c r="A92" s="0">
        <f>HYPERLINK("https://dl.dropboxusercontent.com/scl/fi/phcc06j1s4m38xeeno70v/licensed-ns-a-37.jpg?rlkey=y9rokqiziic53fnylu90bjr2q&amp;dl=0","Click to download Image")</f>
      </c>
      <c r="C92" s="0" t="inlineStr">
        <is>
          <t>Licensed Adult Neck Sleeve</t>
        </is>
      </c>
      <c r="D92" s="0" t="inlineStr">
        <is>
          <t>'119747</t>
        </is>
      </c>
      <c r="E92" s="0" t="inlineStr">
        <is>
          <t>SDSU NECK SLEEVE:119747OSFM</t>
        </is>
      </c>
      <c r="F92" s="0" t="inlineStr">
        <is>
          <t>'000000000000</t>
        </is>
      </c>
      <c r="H92" s="0" t="inlineStr">
        <is>
          <t>OSFM</t>
        </is>
      </c>
      <c r="I92" s="0">
        <v>19.99</v>
      </c>
      <c r="J92" s="0">
        <v>69</v>
      </c>
    </row>
    <row r="93" spans="1:10" customHeight="0">
      <c r="A93" s="0">
        <f>HYPERLINK("https://dl.dropboxusercontent.com/scl/fi/d5r3tekqpttj2ovcg9mcy/licensed-ns-a-38.jpg?rlkey=f5iku7ea0ybjgaha3aoz8mqm7&amp;dl=0","Click to download Image")</f>
      </c>
      <c r="C93" s="0" t="inlineStr">
        <is>
          <t>Licensed Adult Neck Sleeve</t>
        </is>
      </c>
      <c r="D93" s="0" t="inlineStr">
        <is>
          <t>'119756</t>
        </is>
      </c>
      <c r="E93" s="0" t="inlineStr">
        <is>
          <t>SDSU NECK SLEEVE:119756OSFM</t>
        </is>
      </c>
      <c r="F93" s="0" t="inlineStr">
        <is>
          <t>'000000000000</t>
        </is>
      </c>
      <c r="H93" s="0" t="inlineStr">
        <is>
          <t>OSFM</t>
        </is>
      </c>
      <c r="I93" s="0">
        <v>19.99</v>
      </c>
      <c r="J93" s="0">
        <v>141</v>
      </c>
    </row>
    <row r="94" spans="1:10" customHeight="0">
      <c r="A94" s="0">
        <f>HYPERLINK("https://dl.dropboxusercontent.com/scl/fi/qos9atpna5jbpabrqxqim/licensed-ns-a-39.jpg?rlkey=vm1ef34v6vbskbzujqjr63kio&amp;dl=0","Click to download Image")</f>
      </c>
      <c r="C94" s="0" t="inlineStr">
        <is>
          <t>Licensed Adult Neck Sleeve</t>
        </is>
      </c>
      <c r="D94" s="0" t="inlineStr">
        <is>
          <t>'119753</t>
        </is>
      </c>
      <c r="E94" s="0" t="inlineStr">
        <is>
          <t>SDSU NECK SLEEVE:119753OSFM</t>
        </is>
      </c>
      <c r="F94" s="0" t="inlineStr">
        <is>
          <t>'000000000000</t>
        </is>
      </c>
      <c r="H94" s="0" t="inlineStr">
        <is>
          <t>OSFM</t>
        </is>
      </c>
      <c r="I94" s="0">
        <v>19.99</v>
      </c>
      <c r="J94" s="0">
        <v>77</v>
      </c>
    </row>
    <row r="95" spans="1:10" customHeight="0">
      <c r="A95" s="0">
        <f>HYPERLINK("https://dl.dropboxusercontent.com/scl/fi/8uoypjm71441px0ygonsx/licensed-ns-a-40.jpg?rlkey=4v8qd6cjt4o8y06hig8bcj24u&amp;dl=0","Click to download Image")</f>
      </c>
      <c r="C95" s="0" t="inlineStr">
        <is>
          <t>Licensed Adult Neck Sleeve</t>
        </is>
      </c>
      <c r="D95" s="0" t="inlineStr">
        <is>
          <t>'119750</t>
        </is>
      </c>
      <c r="E95" s="0" t="inlineStr">
        <is>
          <t>SDSU NECK SLEEVE:119750OSFM</t>
        </is>
      </c>
      <c r="F95" s="0" t="inlineStr">
        <is>
          <t>'000000000000</t>
        </is>
      </c>
      <c r="H95" s="0" t="inlineStr">
        <is>
          <t>OSFM</t>
        </is>
      </c>
      <c r="I95" s="0">
        <v>19.99</v>
      </c>
      <c r="J95" s="0">
        <v>128</v>
      </c>
    </row>
    <row r="96" spans="1:10" customHeight="0">
      <c r="A96" s="0">
        <f>HYPERLINK("https://dl.dropboxusercontent.com/scl/fi/wlq0i9xcflj8st2img7w2/ns.jpg?rlkey=mns457lpjjlwmy4x94qsrj7ph&amp;dl=0","Click to download Image")</f>
      </c>
      <c r="C96" s="0" t="inlineStr">
        <is>
          <t>Licensed Adult Neck Sleeve</t>
        </is>
      </c>
      <c r="D96" s="0" t="inlineStr">
        <is>
          <t>'119765</t>
        </is>
      </c>
      <c r="E96" s="0" t="inlineStr">
        <is>
          <t>USD NECK SLEEVE:119765OSFM</t>
        </is>
      </c>
      <c r="F96" s="0" t="inlineStr">
        <is>
          <t>'000000000000</t>
        </is>
      </c>
      <c r="H96" s="0" t="inlineStr">
        <is>
          <t>OSFM</t>
        </is>
      </c>
      <c r="I96" s="0">
        <v>19.99</v>
      </c>
      <c r="J96" s="0">
        <v>83</v>
      </c>
    </row>
    <row r="97" spans="1:10" customHeight="0">
      <c r="A97" s="0">
        <f>HYPERLINK("https://dl.dropboxusercontent.com/scl/fi/pqpdntoxwscii9vr6l5nn/licensed-ns-a-42.jpg?rlkey=54hv1y9vzq8c7giayq2hp8fy7&amp;dl=0","Click to download Image")</f>
      </c>
      <c r="C97" s="0" t="inlineStr">
        <is>
          <t>Licensed Adult Neck Sleeve</t>
        </is>
      </c>
      <c r="D97" s="0" t="inlineStr">
        <is>
          <t>'119764</t>
        </is>
      </c>
      <c r="E97" s="0" t="inlineStr">
        <is>
          <t>USD NECK SLEEVE:119764OSFM</t>
        </is>
      </c>
      <c r="F97" s="0" t="inlineStr">
        <is>
          <t>'000000000000</t>
        </is>
      </c>
      <c r="H97" s="0" t="inlineStr">
        <is>
          <t>OSFM</t>
        </is>
      </c>
      <c r="I97" s="0">
        <v>19.99</v>
      </c>
      <c r="J97" s="0">
        <v>83</v>
      </c>
    </row>
    <row r="98" spans="1:10" customHeight="0">
      <c r="A98" s="0">
        <f>HYPERLINK("https://dl.dropboxusercontent.com/scl/fi/zacxkt4ojep49aewyluma/licensed-ns-a-43.jpg?rlkey=1rd87nxps5pz0r2p7ox74wj2q&amp;dl=0","Click to download Image")</f>
      </c>
      <c r="C98" s="0" t="inlineStr">
        <is>
          <t>Licensed Adult Neck Sleeve</t>
        </is>
      </c>
      <c r="D98" s="0" t="inlineStr">
        <is>
          <t>'119768</t>
        </is>
      </c>
      <c r="E98" s="0" t="inlineStr">
        <is>
          <t>USD NECK SLEEVE:119768OSFM</t>
        </is>
      </c>
      <c r="F98" s="0" t="inlineStr">
        <is>
          <t>'000000000000</t>
        </is>
      </c>
      <c r="H98" s="0" t="inlineStr">
        <is>
          <t>OSFM</t>
        </is>
      </c>
      <c r="I98" s="0">
        <v>19.99</v>
      </c>
      <c r="J98" s="0">
        <v>84</v>
      </c>
    </row>
    <row r="99" spans="1:10" customHeight="0">
      <c r="A99" s="0">
        <f>HYPERLINK("https://dl.dropboxusercontent.com/scl/fi/yjhj8tru6ub1rk53wjmu9/licensed-ns-a-44.jpg?rlkey=5ak8cvgbfj25eghy2eiao3c3c&amp;dl=0","Click to download Image")</f>
      </c>
      <c r="C99" s="0" t="inlineStr">
        <is>
          <t>Licensed Adult Neck Sleeve</t>
        </is>
      </c>
      <c r="D99" s="0" t="inlineStr">
        <is>
          <t>'119768</t>
        </is>
      </c>
      <c r="E99" s="0" t="inlineStr">
        <is>
          <t>USD NECK SLEEVE:119767OSFM</t>
        </is>
      </c>
      <c r="F99" s="0" t="inlineStr">
        <is>
          <t>'000000000000</t>
        </is>
      </c>
      <c r="H99" s="0" t="inlineStr">
        <is>
          <t>OSFM</t>
        </is>
      </c>
      <c r="I99" s="0">
        <v>19.99</v>
      </c>
      <c r="J99" s="0">
        <v>91</v>
      </c>
    </row>
    <row r="100" spans="1:10" customHeight="0">
      <c r="A100" s="0">
        <f>HYPERLINK("https://dl.dropboxusercontent.com/scl/fi/562swltssmd2knednvfun/licensed-ns-a-45.jpg?rlkey=3ykfn9s0btj6yv08f0ik5srv5&amp;dl=0","Click to download Image")</f>
      </c>
      <c r="C100" s="0" t="inlineStr">
        <is>
          <t>Licensed Adult Neck Sleeve</t>
        </is>
      </c>
      <c r="D100" s="0" t="inlineStr">
        <is>
          <t>'119766</t>
        </is>
      </c>
      <c r="E100" s="0" t="inlineStr">
        <is>
          <t>USD NECK SLEEVE:119766OSFM</t>
        </is>
      </c>
      <c r="F100" s="0" t="inlineStr">
        <is>
          <t>'000000000000</t>
        </is>
      </c>
      <c r="H100" s="0" t="inlineStr">
        <is>
          <t>OSFM</t>
        </is>
      </c>
      <c r="I100" s="0">
        <v>19.99</v>
      </c>
      <c r="J100" s="0">
        <v>84</v>
      </c>
    </row>
    <row r="101" spans="1:10" customHeight="0">
      <c r="A101" s="0">
        <f>HYPERLINK("https://dl.dropboxusercontent.com/scl/fi/p9slo07lxf94j2rnl0nbd/ns.jpg?rlkey=1f9z4lpzcoti8lzkxieya26t0&amp;dl=0","Click to download Image")</f>
      </c>
      <c r="C101" s="0" t="inlineStr">
        <is>
          <t>Licensed Adult Neck Sleeve</t>
        </is>
      </c>
      <c r="D101" s="0" t="inlineStr">
        <is>
          <t>'119758</t>
        </is>
      </c>
      <c r="E101" s="0" t="inlineStr">
        <is>
          <t>UNO NECK SLEEVE:119758OSFM</t>
        </is>
      </c>
      <c r="F101" s="0" t="inlineStr">
        <is>
          <t>'000000000000</t>
        </is>
      </c>
      <c r="H101" s="0" t="inlineStr">
        <is>
          <t>OSFM</t>
        </is>
      </c>
      <c r="I101" s="0">
        <v>19.99</v>
      </c>
      <c r="J101" s="0">
        <v>91</v>
      </c>
    </row>
    <row r="102" spans="1:10" customHeight="0">
      <c r="A102" s="0">
        <f>HYPERLINK("https://dl.dropboxusercontent.com/scl/fi/1ymv3zmh6t9wkgn78w9kf/licensed-ns-a-47.jpg?rlkey=aedn89ffl4uc7pk4a9u45w3zs&amp;dl=0","Click to download Image")</f>
      </c>
      <c r="C102" s="0" t="inlineStr">
        <is>
          <t>Licensed Adult Neck Sleeve</t>
        </is>
      </c>
      <c r="D102" s="0" t="inlineStr">
        <is>
          <t>'119757</t>
        </is>
      </c>
      <c r="E102" s="0" t="inlineStr">
        <is>
          <t>UNO NECK SLEEVE:119757OSFM</t>
        </is>
      </c>
      <c r="F102" s="0" t="inlineStr">
        <is>
          <t>'000000000000</t>
        </is>
      </c>
      <c r="H102" s="0" t="inlineStr">
        <is>
          <t>OSFM</t>
        </is>
      </c>
      <c r="I102" s="0">
        <v>19.99</v>
      </c>
      <c r="J102" s="0">
        <v>83</v>
      </c>
    </row>
    <row r="103" spans="1:10" customHeight="0">
      <c r="A103" s="0">
        <f>HYPERLINK("https://dl.dropboxusercontent.com/scl/fi/w1cyni6p5ophulpa46tw0/licensed-ns-a-48.jpg?rlkey=nfduymvtl95zxo126dpjqmrvv&amp;dl=0","Click to download Image")</f>
      </c>
      <c r="C103" s="0" t="inlineStr">
        <is>
          <t>Licensed Adult Neck Sleeve</t>
        </is>
      </c>
      <c r="D103" s="0" t="inlineStr">
        <is>
          <t>'119762</t>
        </is>
      </c>
      <c r="E103" s="0" t="inlineStr">
        <is>
          <t>UNO NECK SLEEVE:119762OSFM</t>
        </is>
      </c>
      <c r="F103" s="0" t="inlineStr">
        <is>
          <t>'000000000000</t>
        </is>
      </c>
      <c r="H103" s="0" t="inlineStr">
        <is>
          <t>OSFM</t>
        </is>
      </c>
      <c r="I103" s="0">
        <v>19.99</v>
      </c>
      <c r="J103" s="0">
        <v>83</v>
      </c>
    </row>
    <row r="104" spans="1:10" customHeight="0">
      <c r="A104" s="0">
        <f>HYPERLINK("https://dl.dropboxusercontent.com/scl/fi/1lijhwrecut32614j9p12/licensed-ns-a-49.jpg?rlkey=uvymfu4vzjufd5djs79r6i6d7&amp;dl=0","Click to download Image")</f>
      </c>
      <c r="C104" s="0" t="inlineStr">
        <is>
          <t>Licensed Adult Neck Sleeve</t>
        </is>
      </c>
      <c r="D104" s="0" t="inlineStr">
        <is>
          <t>'119761</t>
        </is>
      </c>
      <c r="E104" s="0" t="inlineStr">
        <is>
          <t>UNO NECK SLEEVE:119761OSFM</t>
        </is>
      </c>
      <c r="F104" s="0" t="inlineStr">
        <is>
          <t>'000000000000</t>
        </is>
      </c>
      <c r="H104" s="0" t="inlineStr">
        <is>
          <t>OSFM</t>
        </is>
      </c>
      <c r="I104" s="0">
        <v>19.99</v>
      </c>
      <c r="J104" s="0">
        <v>91</v>
      </c>
    </row>
    <row r="105" spans="1:10" customHeight="0">
      <c r="A105" s="0">
        <f>HYPERLINK("https://dl.dropboxusercontent.com/scl/fi/ybzdbg7uxgzzj22cllpdn/licensed-ns-a-50.jpg?rlkey=284x6wco5x5oxcnu3dlxzeyyj&amp;dl=0","Click to download Image")</f>
      </c>
      <c r="C105" s="0" t="inlineStr">
        <is>
          <t>Licensed Adult Neck Sleeve</t>
        </is>
      </c>
      <c r="D105" s="0" t="inlineStr">
        <is>
          <t>'119759</t>
        </is>
      </c>
      <c r="E105" s="0" t="inlineStr">
        <is>
          <t>UNO NECK SLEEVE:119759OSFM</t>
        </is>
      </c>
      <c r="F105" s="0" t="inlineStr">
        <is>
          <t>'000000000000</t>
        </is>
      </c>
      <c r="H105" s="0" t="inlineStr">
        <is>
          <t>OSFM</t>
        </is>
      </c>
      <c r="I105" s="0">
        <v>19.99</v>
      </c>
      <c r="J105" s="0">
        <v>79</v>
      </c>
    </row>
    <row r="106" spans="1:10" customHeight="0">
      <c r="A106" s="0">
        <f>HYPERLINK("https://dl.dropboxusercontent.com/scl/fi/alex6px1qpgb5lgeapjm8/dsc0112.jpg?rlkey=e595d1jpruyi204c252ypiqg2&amp;dl=0","Click to download Image")</f>
      </c>
      <c r="C106" s="0" t="inlineStr">
        <is>
          <t>Licensed Adult Neck Sleeve</t>
        </is>
      </c>
      <c r="D106" s="0" t="inlineStr">
        <is>
          <t>'119770</t>
        </is>
      </c>
      <c r="E106" s="0" t="inlineStr">
        <is>
          <t>UWY NECK SLEEVE:119770OSFM</t>
        </is>
      </c>
      <c r="F106" s="0" t="inlineStr">
        <is>
          <t>'000000000000</t>
        </is>
      </c>
      <c r="H106" s="0" t="inlineStr">
        <is>
          <t>OSFM</t>
        </is>
      </c>
      <c r="I106" s="0">
        <v>19.99</v>
      </c>
      <c r="J106" s="0">
        <v>137</v>
      </c>
    </row>
    <row r="107" spans="1:10" customHeight="0">
      <c r="A107" s="0">
        <f>HYPERLINK("https://dl.dropboxusercontent.com/scl/fi/cb2ojanoc5w7fof365wcc/119769af.jpg?rlkey=dp677yhtx8h8q1f6bo0h2zuc0&amp;dl=0","Click to download Image")</f>
      </c>
      <c r="C107" s="0" t="inlineStr">
        <is>
          <t>Licensed Adult Neck Sleeve</t>
        </is>
      </c>
      <c r="D107" s="0" t="inlineStr">
        <is>
          <t>'119769</t>
        </is>
      </c>
      <c r="E107" s="0" t="inlineStr">
        <is>
          <t>UWY NECK SLEEVE:119769OSFM</t>
        </is>
      </c>
      <c r="F107" s="0" t="inlineStr">
        <is>
          <t>'000000000000</t>
        </is>
      </c>
      <c r="H107" s="0" t="inlineStr">
        <is>
          <t>OSFM</t>
        </is>
      </c>
      <c r="I107" s="0">
        <v>19.99</v>
      </c>
      <c r="J107" s="0">
        <v>133</v>
      </c>
    </row>
    <row r="108" spans="1:10" customHeight="0">
      <c r="A108" s="0">
        <f>HYPERLINK("https://dl.dropboxusercontent.com/scl/fi/yxiz5jvbr4wmvg6sy2hlx/dsc0107.jpg?rlkey=lq4a2wq754gutpmwl1afx0xtm&amp;dl=0","Click to download Image")</f>
      </c>
      <c r="C108" s="0" t="inlineStr">
        <is>
          <t>Licensed Adult Neck Sleeve</t>
        </is>
      </c>
      <c r="D108" s="0" t="inlineStr">
        <is>
          <t>'119773</t>
        </is>
      </c>
      <c r="E108" s="0" t="inlineStr">
        <is>
          <t>UWY NECK SLEEVE:119773OSFM</t>
        </is>
      </c>
      <c r="F108" s="0" t="inlineStr">
        <is>
          <t>'000000000000</t>
        </is>
      </c>
      <c r="H108" s="0" t="inlineStr">
        <is>
          <t>OSFM</t>
        </is>
      </c>
      <c r="I108" s="0">
        <v>19.99</v>
      </c>
      <c r="J108" s="0">
        <v>153</v>
      </c>
    </row>
    <row r="109" spans="1:10" customHeight="0">
      <c r="A109" s="0">
        <f>HYPERLINK("https://dl.dropboxusercontent.com/scl/fi/cijjw79c8b7ef2ydvz61q/119772f2.jpg?rlkey=hmuy5cncl64ltf1e07nt0mi19&amp;dl=0","Click to download Image")</f>
      </c>
      <c r="C109" s="0" t="inlineStr">
        <is>
          <t>Licensed Adult Neck Sleeve</t>
        </is>
      </c>
      <c r="D109" s="0" t="inlineStr">
        <is>
          <t>'119772</t>
        </is>
      </c>
      <c r="E109" s="0" t="inlineStr">
        <is>
          <t>UWY NECK SLEEVE:119772OSFM</t>
        </is>
      </c>
      <c r="F109" s="0" t="inlineStr">
        <is>
          <t>'000000000000</t>
        </is>
      </c>
      <c r="H109" s="0" t="inlineStr">
        <is>
          <t>OSFM</t>
        </is>
      </c>
      <c r="I109" s="0">
        <v>19.99</v>
      </c>
      <c r="J109" s="0">
        <v>157</v>
      </c>
    </row>
    <row r="110" spans="1:10" customHeight="0">
      <c r="A110" s="0">
        <f>HYPERLINK("https://dl.dropboxusercontent.com/scl/fi/a0hwnjn3fx1caqlx88o4z/119771af.jpg?rlkey=9tut1exmpgjwfwr6gvopmaux2&amp;dl=0","Click to download Image")</f>
      </c>
      <c r="C110" s="0" t="inlineStr">
        <is>
          <t>Licensed Adult Neck Sleeve</t>
        </is>
      </c>
      <c r="D110" s="0" t="inlineStr">
        <is>
          <t>'119771</t>
        </is>
      </c>
      <c r="E110" s="0" t="inlineStr">
        <is>
          <t>UWY NECK SLEEVE:119771OSFM</t>
        </is>
      </c>
      <c r="F110" s="0" t="inlineStr">
        <is>
          <t>'000000000000</t>
        </is>
      </c>
      <c r="H110" s="0" t="inlineStr">
        <is>
          <t>OSFM</t>
        </is>
      </c>
      <c r="I110" s="0">
        <v>19.99</v>
      </c>
      <c r="J110" s="0">
        <v>154</v>
      </c>
    </row>
    <row r="111" spans="1:10" customHeight="0">
      <c r="A111" s="0">
        <f>HYPERLINK("https://dl.dropboxusercontent.com/scl/fi/g6s9g640zxd6e4vr8hlq4/ns.jpg?rlkey=za3paf44mb5ecje1zidre24rq&amp;dl=0","Click to download Image")</f>
      </c>
      <c r="C111" s="0" t="inlineStr">
        <is>
          <t>Licensed Youth Neck Sleeves</t>
        </is>
      </c>
      <c r="D111" s="0" t="inlineStr">
        <is>
          <t>'119354</t>
        </is>
      </c>
      <c r="E111" s="0" t="inlineStr">
        <is>
          <t>IOWA YOUTH NECK SLEEVE:119354OSFM</t>
        </is>
      </c>
      <c r="F111" s="0" t="inlineStr">
        <is>
          <t>'800119354342</t>
        </is>
      </c>
      <c r="H111" s="0" t="inlineStr">
        <is>
          <t>OSFM</t>
        </is>
      </c>
      <c r="I111" s="0">
        <v>19.99</v>
      </c>
      <c r="J111" s="0">
        <v>300</v>
      </c>
    </row>
    <row r="112" spans="1:10" customHeight="0">
      <c r="A112" s="0">
        <f>HYPERLINK("https://dl.dropboxusercontent.com/scl/fi/by0l9ovgqu1pka1j8zsrz/licensed-ns-a-03.jpg?rlkey=9j072ilurtna6ww7cfddozbau&amp;dl=0","Click to download Image")</f>
      </c>
      <c r="C112" s="0" t="inlineStr">
        <is>
          <t>Licensed Youth Neck Sleeves</t>
        </is>
      </c>
      <c r="D112" s="0" t="inlineStr">
        <is>
          <t>'119357</t>
        </is>
      </c>
      <c r="E112" s="0" t="inlineStr">
        <is>
          <t>IOWA YOUTH NECK SLEEVE:119357OSFM</t>
        </is>
      </c>
      <c r="F112" s="0" t="inlineStr">
        <is>
          <t>'800119354342</t>
        </is>
      </c>
      <c r="H112" s="0" t="inlineStr">
        <is>
          <t>OSFM</t>
        </is>
      </c>
      <c r="I112" s="0">
        <v>19.99</v>
      </c>
      <c r="J112" s="0">
        <v>108</v>
      </c>
    </row>
    <row r="113" spans="1:10" customHeight="0">
      <c r="A113" s="0">
        <f>HYPERLINK("https://dl.dropboxusercontent.com/scl/fi/ckonz0c87jfwfvedmp3ns/licensed-ns-a-04.jpg?rlkey=34ufxxcvfgexh738hlz9xfbbm&amp;dl=0","Click to download Image")</f>
      </c>
      <c r="C113" s="0" t="inlineStr">
        <is>
          <t>Licensed Youth Neck Sleeves</t>
        </is>
      </c>
      <c r="D113" s="0" t="inlineStr">
        <is>
          <t>'119360</t>
        </is>
      </c>
      <c r="E113" s="0" t="inlineStr">
        <is>
          <t>IOWA YOUTH NECK SLEEVE:119360OSFM</t>
        </is>
      </c>
      <c r="F113" s="0" t="inlineStr">
        <is>
          <t>'800119354342</t>
        </is>
      </c>
      <c r="H113" s="0" t="inlineStr">
        <is>
          <t>OSFM</t>
        </is>
      </c>
      <c r="I113" s="0">
        <v>19.99</v>
      </c>
      <c r="J113" s="0">
        <v>245</v>
      </c>
    </row>
    <row r="114" spans="1:10" customHeight="0">
      <c r="A114" s="0">
        <f>HYPERLINK("https://dl.dropboxusercontent.com/scl/fi/wghwfjwyxw5e3jent96fm/licensed-ns-a-05.jpg?rlkey=dgsrh50zzjpaintbvbmf4no7u&amp;dl=0","Click to download Image")</f>
      </c>
      <c r="C114" s="0" t="inlineStr">
        <is>
          <t>Licensed Youth Neck Sleeves</t>
        </is>
      </c>
      <c r="D114" s="0" t="inlineStr">
        <is>
          <t>'119364</t>
        </is>
      </c>
      <c r="E114" s="0" t="inlineStr">
        <is>
          <t>IOWA YOUTH NECK SLEEVE:119364OSFM</t>
        </is>
      </c>
      <c r="F114" s="0" t="inlineStr">
        <is>
          <t>'800119354342</t>
        </is>
      </c>
      <c r="H114" s="0" t="inlineStr">
        <is>
          <t>OSFM</t>
        </is>
      </c>
      <c r="I114" s="0">
        <v>19.99</v>
      </c>
      <c r="J114" s="0">
        <v>277</v>
      </c>
    </row>
    <row r="115" spans="1:10" customHeight="0">
      <c r="A115" s="0">
        <f>HYPERLINK("https://dl.dropboxusercontent.com/scl/fi/4yzvi5y8z5rwrjie2lxli/licensed-ns-a-06.jpg?rlkey=wizv1xkpysg1gzhb4jbr26nsh&amp;dl=0","Click to download Image")</f>
      </c>
      <c r="C115" s="0" t="inlineStr">
        <is>
          <t>Licensed Youth Neck Sleeves</t>
        </is>
      </c>
      <c r="D115" s="0" t="inlineStr">
        <is>
          <t>'119351</t>
        </is>
      </c>
      <c r="E115" s="0" t="inlineStr">
        <is>
          <t>IOWA YOUTH NECK SLEEVE:119351OSFM</t>
        </is>
      </c>
      <c r="F115" s="0" t="inlineStr">
        <is>
          <t>'800119354342</t>
        </is>
      </c>
      <c r="H115" s="0" t="inlineStr">
        <is>
          <t>OSFM</t>
        </is>
      </c>
      <c r="I115" s="0">
        <v>19.99</v>
      </c>
      <c r="J115" s="0">
        <v>245</v>
      </c>
    </row>
    <row r="116" spans="1:10" customHeight="0">
      <c r="A116" s="0">
        <f>HYPERLINK("https://dl.dropboxusercontent.com/scl/fi/zzv7jdlzio7mw63t1dini/ns.jpg?rlkey=484ja78t29kj851crky54k4ki&amp;dl=0","Click to download Image")</f>
      </c>
      <c r="C116" s="0" t="inlineStr">
        <is>
          <t>Licensed Youth Neck Sleeves</t>
        </is>
      </c>
      <c r="D116" s="0" t="inlineStr">
        <is>
          <t>'119355</t>
        </is>
      </c>
      <c r="E116" s="0" t="inlineStr">
        <is>
          <t>ISU YOUTH NECK SLEEVE:119355OSFM</t>
        </is>
      </c>
      <c r="F116" s="0" t="inlineStr">
        <is>
          <t>'801119358347</t>
        </is>
      </c>
      <c r="H116" s="0" t="inlineStr">
        <is>
          <t>OSFM</t>
        </is>
      </c>
      <c r="I116" s="0">
        <v>19.99</v>
      </c>
      <c r="J116" s="0">
        <v>227</v>
      </c>
    </row>
    <row r="117" spans="1:10" customHeight="0">
      <c r="A117" s="0">
        <f>HYPERLINK("https://dl.dropboxusercontent.com/scl/fi/jwj4qzgasq26hbpl999h8/licensed-ns-a-07.jpg?rlkey=ovc8trujf7z87703doowsvxms&amp;dl=0","Click to download Image")</f>
      </c>
      <c r="C117" s="0" t="inlineStr">
        <is>
          <t>Licensed Youth Neck Sleeves</t>
        </is>
      </c>
      <c r="D117" s="0" t="inlineStr">
        <is>
          <t>'119358</t>
        </is>
      </c>
      <c r="E117" s="0" t="inlineStr">
        <is>
          <t>ISU YOUTH NECK SLEEVE:119358OSFM</t>
        </is>
      </c>
      <c r="F117" s="0" t="inlineStr">
        <is>
          <t>'801119358347</t>
        </is>
      </c>
      <c r="H117" s="0" t="inlineStr">
        <is>
          <t>OSFM</t>
        </is>
      </c>
      <c r="I117" s="0">
        <v>19.99</v>
      </c>
      <c r="J117" s="0">
        <v>119</v>
      </c>
    </row>
    <row r="118" spans="1:10" customHeight="0">
      <c r="A118" s="0">
        <f>HYPERLINK("https://dl.dropboxusercontent.com/scl/fi/eaaaktmkl3bthjg51t6aw/licensed-ns-a-09.jpg?rlkey=98cfmckz1agcpmsr09r5dezbn&amp;dl=0","Click to download Image")</f>
      </c>
      <c r="C118" s="0" t="inlineStr">
        <is>
          <t>Licensed Youth Neck Sleeves</t>
        </is>
      </c>
      <c r="D118" s="0" t="inlineStr">
        <is>
          <t>'119361</t>
        </is>
      </c>
      <c r="E118" s="0" t="inlineStr">
        <is>
          <t>ISU YOUTH NECK SLEEVE:119361OSFM</t>
        </is>
      </c>
      <c r="F118" s="0" t="inlineStr">
        <is>
          <t>'801119358347</t>
        </is>
      </c>
      <c r="H118" s="0" t="inlineStr">
        <is>
          <t>OSFM</t>
        </is>
      </c>
      <c r="I118" s="0">
        <v>19.99</v>
      </c>
      <c r="J118" s="0">
        <v>251</v>
      </c>
    </row>
    <row r="119" spans="1:10" customHeight="0">
      <c r="A119" s="0">
        <f>HYPERLINK("https://dl.dropboxusercontent.com/scl/fi/9pj4h3cvbrzes5nonbmuo/licensed-ns-a-52.jpg?rlkey=luxjgniebpsqneopeh0dac1ou&amp;dl=0","Click to download Image")</f>
      </c>
      <c r="C119" s="0" t="inlineStr">
        <is>
          <t>Licensed Youth Neck Sleeves</t>
        </is>
      </c>
      <c r="D119" s="0" t="inlineStr">
        <is>
          <t>'119365</t>
        </is>
      </c>
      <c r="E119" s="0" t="inlineStr">
        <is>
          <t>ISU YOUTH NECK SLEEVE:119365OSFM</t>
        </is>
      </c>
      <c r="F119" s="0" t="inlineStr">
        <is>
          <t>'801119358347</t>
        </is>
      </c>
      <c r="H119" s="0" t="inlineStr">
        <is>
          <t>OSFM</t>
        </is>
      </c>
      <c r="I119" s="0">
        <v>19.99</v>
      </c>
      <c r="J119" s="0">
        <v>192</v>
      </c>
    </row>
    <row r="120" spans="1:10" customHeight="0">
      <c r="A120" s="0">
        <f>HYPERLINK("https://dl.dropboxusercontent.com/scl/fi/9dvt4rg18enad97rll56g/licensed-ns-a-10.jpg?rlkey=rne2ij8676qdxc3zomf3v2dpt&amp;dl=0","Click to download Image")</f>
      </c>
      <c r="C120" s="0" t="inlineStr">
        <is>
          <t>Licensed Youth Neck Sleeves</t>
        </is>
      </c>
      <c r="D120" s="0" t="inlineStr">
        <is>
          <t>'119352</t>
        </is>
      </c>
      <c r="E120" s="0" t="inlineStr">
        <is>
          <t>ISU YOUTH NECK SLEEVE:119352OSFM</t>
        </is>
      </c>
      <c r="F120" s="0" t="inlineStr">
        <is>
          <t>'801119358347</t>
        </is>
      </c>
      <c r="H120" s="0" t="inlineStr">
        <is>
          <t>OSFM</t>
        </is>
      </c>
      <c r="I120" s="0">
        <v>19.99</v>
      </c>
      <c r="J120" s="0">
        <v>250</v>
      </c>
    </row>
    <row r="121" spans="1:10" customHeight="0">
      <c r="A121" s="0">
        <f>HYPERLINK("https://dl.dropboxusercontent.com/scl/fi/2g9urwgkxt8ze2sx1v3v1/licensed-ns-a-11.jpg?rlkey=uqsy3g82oaj1myr7tw9tcktz8&amp;dl=0","Click to download Image")</f>
      </c>
      <c r="C121" s="0" t="inlineStr">
        <is>
          <t>Licensed Youth Neck Sleeves</t>
        </is>
      </c>
      <c r="D121" s="0" t="inlineStr">
        <is>
          <t>'119356</t>
        </is>
      </c>
      <c r="E121" s="0" t="inlineStr">
        <is>
          <t>UNI YOUTH NECK SLEEVE:119356OSFM</t>
        </is>
      </c>
      <c r="F121" s="0" t="inlineStr">
        <is>
          <t>'802119359341</t>
        </is>
      </c>
      <c r="H121" s="0" t="inlineStr">
        <is>
          <t>OSFM</t>
        </is>
      </c>
      <c r="I121" s="0">
        <v>19.99</v>
      </c>
      <c r="J121" s="0">
        <v>91</v>
      </c>
    </row>
    <row r="122" spans="1:10" customHeight="0">
      <c r="A122" s="0">
        <f>HYPERLINK("https://dl.dropboxusercontent.com/scl/fi/i42h1h6wylh521pul6m5v/licensed-ns-a-12.jpg?rlkey=qyrge8v88kq5zm9ei0dd2xwvv&amp;dl=0","Click to download Image")</f>
      </c>
      <c r="C122" s="0" t="inlineStr">
        <is>
          <t>Licensed Youth Neck Sleeves</t>
        </is>
      </c>
      <c r="D122" s="0" t="inlineStr">
        <is>
          <t>'119359</t>
        </is>
      </c>
      <c r="E122" s="0" t="inlineStr">
        <is>
          <t>UNI YOUTH NECK SLEEVE:119359OSFM</t>
        </is>
      </c>
      <c r="F122" s="0" t="inlineStr">
        <is>
          <t>'802119359341</t>
        </is>
      </c>
      <c r="H122" s="0" t="inlineStr">
        <is>
          <t>OSFM</t>
        </is>
      </c>
      <c r="I122" s="0">
        <v>19.99</v>
      </c>
      <c r="J122" s="0">
        <v>91</v>
      </c>
    </row>
    <row r="123" spans="1:10" customHeight="0">
      <c r="A123" s="0">
        <f>HYPERLINK("https://dl.dropboxusercontent.com/scl/fi/33krmnmp07o2o1euzj7ab/licensed-ns-a-13.jpg?rlkey=5p3gau60q0kh52nn6d4a0t06j&amp;dl=0","Click to download Image")</f>
      </c>
      <c r="C123" s="0" t="inlineStr">
        <is>
          <t>Licensed Youth Neck Sleeves</t>
        </is>
      </c>
      <c r="D123" s="0" t="inlineStr">
        <is>
          <t>'119362</t>
        </is>
      </c>
      <c r="E123" s="0" t="inlineStr">
        <is>
          <t>UNI YOUTH NECK SLEEVE:119362OSFM</t>
        </is>
      </c>
      <c r="F123" s="0" t="inlineStr">
        <is>
          <t>'802119359341</t>
        </is>
      </c>
      <c r="H123" s="0" t="inlineStr">
        <is>
          <t>OSFM</t>
        </is>
      </c>
      <c r="I123" s="0">
        <v>19.99</v>
      </c>
      <c r="J123" s="0">
        <v>86</v>
      </c>
    </row>
    <row r="124" spans="1:10" customHeight="0">
      <c r="A124" s="0">
        <f>HYPERLINK("https://dl.dropboxusercontent.com/scl/fi/85i6tazz6hqc36io40lo3/licensed-ns-a-14.jpg?rlkey=mmur0aczb8y2x2hijpqutvlu6&amp;dl=0","Click to download Image")</f>
      </c>
      <c r="C124" s="0" t="inlineStr">
        <is>
          <t>Licensed Youth Neck Sleeves</t>
        </is>
      </c>
      <c r="D124" s="0" t="inlineStr">
        <is>
          <t>'119366</t>
        </is>
      </c>
      <c r="E124" s="0" t="inlineStr">
        <is>
          <t>UNI YOUTH NECK SLEEVE:119366OSFM</t>
        </is>
      </c>
      <c r="F124" s="0" t="inlineStr">
        <is>
          <t>'802119359341</t>
        </is>
      </c>
      <c r="H124" s="0" t="inlineStr">
        <is>
          <t>OSFM</t>
        </is>
      </c>
      <c r="I124" s="0">
        <v>19.99</v>
      </c>
      <c r="J124" s="0">
        <v>80</v>
      </c>
    </row>
    <row r="125" spans="1:10" customHeight="0">
      <c r="A125" s="0">
        <f>HYPERLINK("https://dl.dropboxusercontent.com/scl/fi/z32ldbmdsrdlrhkqj0qq7/licensed-ns-a-15.jpg?rlkey=f597bv4n51bf2u8spme0y8unx&amp;dl=0","Click to download Image")</f>
      </c>
      <c r="C125" s="0" t="inlineStr">
        <is>
          <t>Licensed Youth Neck Sleeves</t>
        </is>
      </c>
      <c r="D125" s="0" t="inlineStr">
        <is>
          <t>'119353</t>
        </is>
      </c>
      <c r="E125" s="0" t="inlineStr">
        <is>
          <t>UNI YOUTH NECK SLEEVE:119353OSFM</t>
        </is>
      </c>
      <c r="F125" s="0" t="inlineStr">
        <is>
          <t>'802119359341</t>
        </is>
      </c>
      <c r="H125" s="0" t="inlineStr">
        <is>
          <t>OSFM</t>
        </is>
      </c>
      <c r="I125" s="0">
        <v>19.99</v>
      </c>
      <c r="J125" s="0">
        <v>83</v>
      </c>
    </row>
    <row r="126" spans="1:10" customHeight="0">
      <c r="A126" s="0">
        <f>HYPERLINK("https://dl.dropboxusercontent.com/scl/fi/k4obamvsmpubgpiy44v2q/ns71831.jpg?rlkey=kq0tpn4a4iqznzz3rrve7yog5&amp;dl=0","Click to download Image")</f>
      </c>
      <c r="C126" s="0" t="inlineStr">
        <is>
          <t>Licensed Youth Neck Sleeves</t>
        </is>
      </c>
      <c r="D126" s="0" t="inlineStr">
        <is>
          <t>'119945</t>
        </is>
      </c>
      <c r="E126" s="0" t="inlineStr">
        <is>
          <t>KSU YOUTH NECK SLEEVE:119945OSFM</t>
        </is>
      </c>
      <c r="F126" s="0" t="inlineStr">
        <is>
          <t>'805119933344</t>
        </is>
      </c>
      <c r="H126" s="0" t="inlineStr">
        <is>
          <t>OSFM</t>
        </is>
      </c>
      <c r="I126" s="0">
        <v>19.99</v>
      </c>
      <c r="J126" s="0">
        <v>83</v>
      </c>
    </row>
    <row r="127" spans="1:10" customHeight="0">
      <c r="A127" s="0">
        <f>HYPERLINK("https://dl.dropboxusercontent.com/scl/fi/jtlhdf74pa5ytaethaq5s/licensed-ns-a-22.jpg?rlkey=a9n3ejzivt73bwj2g8hk5aome&amp;dl=0","Click to download Image")</f>
      </c>
      <c r="C127" s="0" t="inlineStr">
        <is>
          <t>Licensed Youth Neck Sleeves</t>
        </is>
      </c>
      <c r="D127" s="0" t="inlineStr">
        <is>
          <t>'119949</t>
        </is>
      </c>
      <c r="E127" s="0" t="inlineStr">
        <is>
          <t>KSU YOUTH NECK SLEEVE:119949OSFM</t>
        </is>
      </c>
      <c r="F127" s="0" t="inlineStr">
        <is>
          <t>'805119933344</t>
        </is>
      </c>
      <c r="H127" s="0" t="inlineStr">
        <is>
          <t>OSFM</t>
        </is>
      </c>
      <c r="I127" s="0">
        <v>19.99</v>
      </c>
      <c r="J127" s="0">
        <v>84</v>
      </c>
    </row>
    <row r="128" spans="1:10" customHeight="0">
      <c r="A128" s="0">
        <f>HYPERLINK("https://dl.dropboxusercontent.com/scl/fi/gvycowfb171ieykz5y108/licensed-ns-a-23.jpg?rlkey=ipafqctjcgmcvaih9es6rdn1v&amp;dl=0","Click to download Image")</f>
      </c>
      <c r="C128" s="0" t="inlineStr">
        <is>
          <t>Licensed Youth Neck Sleeves</t>
        </is>
      </c>
      <c r="D128" s="0" t="inlineStr">
        <is>
          <t>'119937</t>
        </is>
      </c>
      <c r="E128" s="0" t="inlineStr">
        <is>
          <t>KSU YOUTH NECK SLEEVE:119937OSFM</t>
        </is>
      </c>
      <c r="F128" s="0" t="inlineStr">
        <is>
          <t>'805119933344</t>
        </is>
      </c>
      <c r="H128" s="0" t="inlineStr">
        <is>
          <t>OSFM</t>
        </is>
      </c>
      <c r="I128" s="0">
        <v>19.99</v>
      </c>
      <c r="J128" s="0">
        <v>89</v>
      </c>
    </row>
    <row r="129" spans="1:10" customHeight="0">
      <c r="A129" s="0">
        <f>HYPERLINK("https://dl.dropboxusercontent.com/scl/fi/ldtr6rcr5nw8j4yz92ery/licensed-ns-a-24.jpg?rlkey=xyx7x5bh1nhavffsk848mm6k3&amp;dl=0","Click to download Image")</f>
      </c>
      <c r="C129" s="0" t="inlineStr">
        <is>
          <t>Licensed Youth Neck Sleeves</t>
        </is>
      </c>
      <c r="D129" s="0" t="inlineStr">
        <is>
          <t>'119941</t>
        </is>
      </c>
      <c r="E129" s="0" t="inlineStr">
        <is>
          <t>KSU YOUTH NECK SLEEVE:119941OSFM</t>
        </is>
      </c>
      <c r="F129" s="0" t="inlineStr">
        <is>
          <t>'805119933344</t>
        </is>
      </c>
      <c r="H129" s="0" t="inlineStr">
        <is>
          <t>OSFM</t>
        </is>
      </c>
      <c r="I129" s="0">
        <v>19.99</v>
      </c>
      <c r="J129" s="0">
        <v>100</v>
      </c>
    </row>
    <row r="130" spans="1:10" customHeight="0">
      <c r="A130" s="0">
        <f>HYPERLINK("https://dl.dropboxusercontent.com/scl/fi/yeej4excz2e9yhecrp571/licensed-ns-a-25.jpg?rlkey=7ishep4pvvyslvawml9uw459k&amp;dl=0","Click to download Image")</f>
      </c>
      <c r="C130" s="0" t="inlineStr">
        <is>
          <t>Licensed Youth Neck Sleeves</t>
        </is>
      </c>
      <c r="D130" s="0" t="inlineStr">
        <is>
          <t>'119933</t>
        </is>
      </c>
      <c r="E130" s="0" t="inlineStr">
        <is>
          <t>KSU YOUTH NECK SLEEVE:119933OSFM</t>
        </is>
      </c>
      <c r="F130" s="0" t="inlineStr">
        <is>
          <t>'805119933344</t>
        </is>
      </c>
      <c r="H130" s="0" t="inlineStr">
        <is>
          <t>OSFM</t>
        </is>
      </c>
      <c r="I130" s="0">
        <v>19.99</v>
      </c>
      <c r="J130" s="0">
        <v>99</v>
      </c>
    </row>
    <row r="131" spans="1:10" customHeight="0">
      <c r="A131" s="0">
        <f>HYPERLINK("https://dl.dropboxusercontent.com/scl/fi/zog5u3cdtzunesfwj64uu/necksleeveimages-0650396.jpg?rlkey=fyic5yscd0s6cikcxrycbdfxs&amp;dl=0","Click to download Image")</f>
      </c>
      <c r="C131" s="0" t="inlineStr">
        <is>
          <t>Licensed Youth Neck Sleeves</t>
        </is>
      </c>
      <c r="D131" s="0" t="inlineStr">
        <is>
          <t>'119947</t>
        </is>
      </c>
      <c r="E131" s="0" t="inlineStr">
        <is>
          <t>MU YOUTH NECK SLEEVE:119947OSFM</t>
        </is>
      </c>
      <c r="F131" s="0" t="inlineStr">
        <is>
          <t>'000000000000</t>
        </is>
      </c>
      <c r="H131" s="0" t="inlineStr">
        <is>
          <t>OSFM</t>
        </is>
      </c>
      <c r="I131" s="0">
        <v>19.99</v>
      </c>
      <c r="J131" s="0">
        <v>100</v>
      </c>
    </row>
    <row r="132" spans="1:10" customHeight="0">
      <c r="A132" s="0">
        <f>HYPERLINK("https://dl.dropboxusercontent.com/scl/fi/fqq98xbpdo4xrhlcquj62/necksleeveimages-0508498.jpg?rlkey=z4f2ui19rfdtljvplwfbblyir&amp;dl=0","Click to download Image")</f>
      </c>
      <c r="C132" s="0" t="inlineStr">
        <is>
          <t>Licensed Youth Neck Sleeves</t>
        </is>
      </c>
      <c r="D132" s="0" t="inlineStr">
        <is>
          <t>'119951</t>
        </is>
      </c>
      <c r="E132" s="0" t="inlineStr">
        <is>
          <t>MU YOUTH NECK SLEEVE:119951OSFM</t>
        </is>
      </c>
      <c r="F132" s="0" t="inlineStr">
        <is>
          <t>'803119935344</t>
        </is>
      </c>
      <c r="H132" s="0" t="inlineStr">
        <is>
          <t>OSFM</t>
        </is>
      </c>
      <c r="I132" s="0">
        <v>19.99</v>
      </c>
      <c r="J132" s="0">
        <v>100</v>
      </c>
    </row>
    <row r="133" spans="1:10" customHeight="0">
      <c r="A133" s="0">
        <f>HYPERLINK("https://dl.dropboxusercontent.com/scl/fi/qvk25f6hkkryix79l8lfg/necksleeveimages-0185592.jpg?rlkey=nv51r9lk0woxj1pppsszettfn&amp;dl=0","Click to download Image")</f>
      </c>
      <c r="C133" s="0" t="inlineStr">
        <is>
          <t>Licensed Youth Neck Sleeves</t>
        </is>
      </c>
      <c r="D133" s="0" t="inlineStr">
        <is>
          <t>'119939</t>
        </is>
      </c>
      <c r="E133" s="0" t="inlineStr">
        <is>
          <t>MU YOUTH NECK SLEEVE:119939OSFM</t>
        </is>
      </c>
      <c r="F133" s="0" t="inlineStr">
        <is>
          <t>'803119935344</t>
        </is>
      </c>
      <c r="H133" s="0" t="inlineStr">
        <is>
          <t>OSFM</t>
        </is>
      </c>
      <c r="I133" s="0">
        <v>19.99</v>
      </c>
      <c r="J133" s="0">
        <v>100</v>
      </c>
    </row>
    <row r="134" spans="1:10" customHeight="0">
      <c r="A134" s="0">
        <f>HYPERLINK("https://dl.dropboxusercontent.com/scl/fi/aibb443d9ynfqwfpibryk/necksleeveimages-0235698.jpg?rlkey=fxty9158nmd80dz7pq3gjmt04&amp;dl=0","Click to download Image")</f>
      </c>
      <c r="C134" s="0" t="inlineStr">
        <is>
          <t>Licensed Youth Neck Sleeves</t>
        </is>
      </c>
      <c r="D134" s="0" t="inlineStr">
        <is>
          <t>'119943</t>
        </is>
      </c>
      <c r="E134" s="0" t="inlineStr">
        <is>
          <t>MU YOUTH NECK SLEEVE:119943OSFM</t>
        </is>
      </c>
      <c r="F134" s="0" t="inlineStr">
        <is>
          <t>'803119935344</t>
        </is>
      </c>
      <c r="H134" s="0" t="inlineStr">
        <is>
          <t>OSFM</t>
        </is>
      </c>
      <c r="I134" s="0">
        <v>19.99</v>
      </c>
      <c r="J134" s="0">
        <v>100</v>
      </c>
    </row>
    <row r="135" spans="1:10" customHeight="0">
      <c r="A135" s="0">
        <f>HYPERLINK("https://dl.dropboxusercontent.com/scl/fi/vjfyhb59em5xxpljcfcfr/necksleeveimages-0352275.jpg?rlkey=xt8nqy2pj0qlv0ap2pos2j1eo&amp;dl=0","Click to download Image")</f>
      </c>
      <c r="C135" s="0" t="inlineStr">
        <is>
          <t>Licensed Youth Neck Sleeves</t>
        </is>
      </c>
      <c r="D135" s="0" t="inlineStr">
        <is>
          <t>'119935</t>
        </is>
      </c>
      <c r="E135" s="0" t="inlineStr">
        <is>
          <t>MU YOUTH NECK SLEEVE:119935OSFM</t>
        </is>
      </c>
      <c r="F135" s="0" t="inlineStr">
        <is>
          <t>'803119935344</t>
        </is>
      </c>
      <c r="H135" s="0" t="inlineStr">
        <is>
          <t>OSFM</t>
        </is>
      </c>
      <c r="I135" s="0">
        <v>19.99</v>
      </c>
      <c r="J135" s="0">
        <v>100</v>
      </c>
    </row>
    <row r="136" spans="1:10" customHeight="0">
      <c r="A136" s="0">
        <f>HYPERLINK("https://dl.dropboxusercontent.com/scl/fi/zeacs7c9v8reos8cqx5f0/ns55093.jpg?rlkey=pow7t2cnl4tx88xwz35f11e9s&amp;dl=0","Click to download Image")</f>
      </c>
      <c r="C136" s="0" t="inlineStr">
        <is>
          <t>Licensed Youth Neck Sleeves</t>
        </is>
      </c>
      <c r="D136" s="0" t="inlineStr">
        <is>
          <t>'119946</t>
        </is>
      </c>
      <c r="E136" s="0" t="inlineStr">
        <is>
          <t>NDSU YOUTH NECK SLEEVE:119946OSFM</t>
        </is>
      </c>
      <c r="F136" s="0" t="inlineStr">
        <is>
          <t>'813119934346</t>
        </is>
      </c>
      <c r="H136" s="0" t="inlineStr">
        <is>
          <t>OSFM</t>
        </is>
      </c>
      <c r="I136" s="0">
        <v>19.99</v>
      </c>
      <c r="J136" s="0">
        <v>75</v>
      </c>
    </row>
    <row r="137" spans="1:10" customHeight="0">
      <c r="A137" s="0">
        <f>HYPERLINK("https://dl.dropboxusercontent.com/scl/fi/tdkit3vump64xawvg38f9/licensed-ns-a-27.jpg?rlkey=er3xyizdumhvqxxlqoekf8an8&amp;dl=0","Click to download Image")</f>
      </c>
      <c r="C137" s="0" t="inlineStr">
        <is>
          <t>Licensed Youth Neck Sleeves</t>
        </is>
      </c>
      <c r="D137" s="0" t="inlineStr">
        <is>
          <t>'119950</t>
        </is>
      </c>
      <c r="E137" s="0" t="inlineStr">
        <is>
          <t>NDSU YOUTH NECK SLEEVE:119950OSFM</t>
        </is>
      </c>
      <c r="F137" s="0" t="inlineStr">
        <is>
          <t>'813119934346</t>
        </is>
      </c>
      <c r="H137" s="0" t="inlineStr">
        <is>
          <t>OSFM</t>
        </is>
      </c>
      <c r="I137" s="0">
        <v>19.99</v>
      </c>
      <c r="J137" s="0">
        <v>81</v>
      </c>
    </row>
    <row r="138" spans="1:10" customHeight="0">
      <c r="A138" s="0">
        <f>HYPERLINK("https://dl.dropboxusercontent.com/scl/fi/argq0smpxdft3bugcvlt4/licensed-ns-a-28.jpg?rlkey=x56fjfj6702760pkjl657izs2&amp;dl=0","Click to download Image")</f>
      </c>
      <c r="C138" s="0" t="inlineStr">
        <is>
          <t>Licensed Youth Neck Sleeves</t>
        </is>
      </c>
      <c r="D138" s="0" t="inlineStr">
        <is>
          <t>'119938</t>
        </is>
      </c>
      <c r="E138" s="0" t="inlineStr">
        <is>
          <t>NDSU YOUTH NECK SLEEVE:119938OSFM</t>
        </is>
      </c>
      <c r="F138" s="0" t="inlineStr">
        <is>
          <t>'813119934346</t>
        </is>
      </c>
      <c r="H138" s="0" t="inlineStr">
        <is>
          <t>OSFM</t>
        </is>
      </c>
      <c r="I138" s="0">
        <v>19.99</v>
      </c>
      <c r="J138" s="0">
        <v>83</v>
      </c>
    </row>
    <row r="139" spans="1:10" customHeight="0">
      <c r="A139" s="0">
        <f>HYPERLINK("https://dl.dropboxusercontent.com/scl/fi/9vxafqomppima9r89qj87/licensed-ns-a-29.jpg?rlkey=9rzofdfwxl0maek3a8soklyob&amp;dl=0","Click to download Image")</f>
      </c>
      <c r="C139" s="0" t="inlineStr">
        <is>
          <t>Licensed Youth Neck Sleeves</t>
        </is>
      </c>
      <c r="D139" s="0" t="inlineStr">
        <is>
          <t>'119942</t>
        </is>
      </c>
      <c r="E139" s="0" t="inlineStr">
        <is>
          <t>NDSU YOUTH NECK SLEEVE:119942OSFM</t>
        </is>
      </c>
      <c r="F139" s="0" t="inlineStr">
        <is>
          <t>'813119934346</t>
        </is>
      </c>
      <c r="H139" s="0" t="inlineStr">
        <is>
          <t>OSFM</t>
        </is>
      </c>
      <c r="I139" s="0">
        <v>19.99</v>
      </c>
      <c r="J139" s="0">
        <v>91</v>
      </c>
    </row>
    <row r="140" spans="1:10" customHeight="0">
      <c r="A140" s="0">
        <f>HYPERLINK("https://dl.dropboxusercontent.com/scl/fi/voo6looxw06xhkwd6j9wu/licensed-ns-a-30.jpg?rlkey=7ovcagv3kx056q8mrv42ux9dl&amp;dl=0","Click to download Image")</f>
      </c>
      <c r="C140" s="0" t="inlineStr">
        <is>
          <t>Licensed Youth Neck Sleeves</t>
        </is>
      </c>
      <c r="D140" s="0" t="inlineStr">
        <is>
          <t>'119934</t>
        </is>
      </c>
      <c r="E140" s="0" t="inlineStr">
        <is>
          <t>NDSU YOUTH NECK SLEEVE:119934OSFM</t>
        </is>
      </c>
      <c r="F140" s="0" t="inlineStr">
        <is>
          <t>'813119934346</t>
        </is>
      </c>
      <c r="H140" s="0" t="inlineStr">
        <is>
          <t>OSFM</t>
        </is>
      </c>
      <c r="I140" s="0">
        <v>19.99</v>
      </c>
      <c r="J140" s="0">
        <v>83</v>
      </c>
    </row>
    <row r="141" spans="1:10" customHeight="0">
      <c r="A141" s="0">
        <f>HYPERLINK("https://dl.dropboxusercontent.com/scl/fi/wwdge53z0dzc3njcss78r/ns50492.jpg?rlkey=h64z12n130qb5bqimc0tj1fc8&amp;dl=0","Click to download Image")</f>
      </c>
      <c r="C141" s="0" t="inlineStr">
        <is>
          <t>Licensed Youth Neck Sleeves</t>
        </is>
      </c>
      <c r="D141" s="0" t="inlineStr">
        <is>
          <t>'119948</t>
        </is>
      </c>
      <c r="E141" s="0" t="inlineStr">
        <is>
          <t>SDSU YOUTH NECK SLEEVE:119948OSFM</t>
        </is>
      </c>
      <c r="F141" s="0" t="inlineStr">
        <is>
          <t>'816119936341</t>
        </is>
      </c>
      <c r="H141" s="0" t="inlineStr">
        <is>
          <t>OSFM</t>
        </is>
      </c>
      <c r="I141" s="0">
        <v>19.99</v>
      </c>
      <c r="J141" s="0">
        <v>83</v>
      </c>
    </row>
    <row r="142" spans="1:10" customHeight="0">
      <c r="A142" s="0">
        <f>HYPERLINK("https://dl.dropboxusercontent.com/scl/fi/8fik8c6aw77p4rz0gay3s/licensed-ns-a-37.jpg?rlkey=lauv2u0waoamkzcx0v4p7owjy&amp;dl=0","Click to download Image")</f>
      </c>
      <c r="C142" s="0" t="inlineStr">
        <is>
          <t>Licensed Youth Neck Sleeves</t>
        </is>
      </c>
      <c r="D142" s="0" t="inlineStr">
        <is>
          <t>'119952</t>
        </is>
      </c>
      <c r="E142" s="0" t="inlineStr">
        <is>
          <t>SDSU YOUTH NECK SLEEVE:119952OSFM</t>
        </is>
      </c>
      <c r="F142" s="0" t="inlineStr">
        <is>
          <t>'816119936341</t>
        </is>
      </c>
      <c r="H142" s="0" t="inlineStr">
        <is>
          <t>OSFM</t>
        </is>
      </c>
      <c r="I142" s="0">
        <v>19.99</v>
      </c>
      <c r="J142" s="0">
        <v>90</v>
      </c>
    </row>
    <row r="143" spans="1:10" customHeight="0">
      <c r="A143" s="0">
        <f>HYPERLINK("https://dl.dropboxusercontent.com/scl/fi/adqsbilxdxmjeysd747pq/licensed-ns-a-38.jpg?rlkey=ggoo75gxx6dx20r10qdkcbbb7&amp;dl=0","Click to download Image")</f>
      </c>
      <c r="C143" s="0" t="inlineStr">
        <is>
          <t>Licensed Youth Neck Sleeves</t>
        </is>
      </c>
      <c r="D143" s="0" t="inlineStr">
        <is>
          <t>'119940</t>
        </is>
      </c>
      <c r="E143" s="0" t="inlineStr">
        <is>
          <t>SDSU YOUTH NECK SLEEVE:119940OSFM</t>
        </is>
      </c>
      <c r="F143" s="0" t="inlineStr">
        <is>
          <t>'816119936341</t>
        </is>
      </c>
      <c r="H143" s="0" t="inlineStr">
        <is>
          <t>OSFM</t>
        </is>
      </c>
      <c r="I143" s="0">
        <v>19.99</v>
      </c>
      <c r="J143" s="0">
        <v>89</v>
      </c>
    </row>
    <row r="144" spans="1:10" customHeight="0">
      <c r="A144" s="0">
        <f>HYPERLINK("https://dl.dropboxusercontent.com/scl/fi/1hlv7wc6fkloek1roozah/licensed-ns-a-39.jpg?rlkey=uk2wxsj631pkvu4yvmurrc1do&amp;dl=0","Click to download Image")</f>
      </c>
      <c r="C144" s="0" t="inlineStr">
        <is>
          <t>Licensed Youth Neck Sleeves</t>
        </is>
      </c>
      <c r="D144" s="0" t="inlineStr">
        <is>
          <t>'119944</t>
        </is>
      </c>
      <c r="E144" s="0" t="inlineStr">
        <is>
          <t>SDSU YOUTH NECK SLEEVE:119944OSFM</t>
        </is>
      </c>
      <c r="F144" s="0" t="inlineStr">
        <is>
          <t>'816119936341</t>
        </is>
      </c>
      <c r="H144" s="0" t="inlineStr">
        <is>
          <t>OSFM</t>
        </is>
      </c>
      <c r="I144" s="0">
        <v>19.99</v>
      </c>
      <c r="J144" s="0">
        <v>35</v>
      </c>
    </row>
    <row r="145" spans="1:10" customHeight="0">
      <c r="A145" s="0">
        <f>HYPERLINK("https://dl.dropboxusercontent.com/scl/fi/zitv5flxjawhuekp9k10f/licensed-ns-a-40.jpg?rlkey=6304z5ejtdt58t07wheueax9g&amp;dl=0","Click to download Image")</f>
      </c>
      <c r="C145" s="0" t="inlineStr">
        <is>
          <t>Licensed Youth Neck Sleeves</t>
        </is>
      </c>
      <c r="D145" s="0" t="inlineStr">
        <is>
          <t>'119936</t>
        </is>
      </c>
      <c r="E145" s="0" t="inlineStr">
        <is>
          <t>SDSU YOUTH NECK SLEEVE:119936OSFM</t>
        </is>
      </c>
      <c r="F145" s="0" t="inlineStr">
        <is>
          <t>'816119936341</t>
        </is>
      </c>
      <c r="H145" s="0" t="inlineStr">
        <is>
          <t>OSFM</t>
        </is>
      </c>
      <c r="I145" s="0">
        <v>19.99</v>
      </c>
      <c r="J145" s="0">
        <v>90</v>
      </c>
    </row>
    <row r="146" spans="1:10" customHeight="0">
      <c r="A146" s="0">
        <f>HYPERLINK("https://dl.dropboxusercontent.com/scl/fi/9ddcnhiviu68p2m1xm3p9/ns65075.jpg?rlkey=vx3jbr45ve51jyu6v931fwul4&amp;dl=0","Click to download Image")</f>
      </c>
      <c r="C146" s="0" t="inlineStr">
        <is>
          <t>Licensed Youth Neck Sleeves</t>
        </is>
      </c>
      <c r="D146" s="0" t="inlineStr">
        <is>
          <t>'120066</t>
        </is>
      </c>
      <c r="E146" s="0" t="inlineStr">
        <is>
          <t>UWY YOUTH NECK SLEEVE:120066OSFM</t>
        </is>
      </c>
      <c r="F146" s="0" t="inlineStr">
        <is>
          <t>'812120035349</t>
        </is>
      </c>
      <c r="H146" s="0" t="inlineStr">
        <is>
          <t>OSFM</t>
        </is>
      </c>
      <c r="I146" s="0">
        <v>19.99</v>
      </c>
      <c r="J146" s="0">
        <v>99</v>
      </c>
    </row>
    <row r="147" spans="1:10" customHeight="0">
      <c r="A147" s="0">
        <f>HYPERLINK("https://dl.dropboxusercontent.com/scl/fi/7b14xdvukdo9lab3gxnxq/licensed-ns-a-55.jpg?rlkey=ccxz7fsptp26ubyixysq8t8te&amp;dl=0","Click to download Image")</f>
      </c>
      <c r="C147" s="0" t="inlineStr">
        <is>
          <t>Licensed Youth Neck Sleeves</t>
        </is>
      </c>
      <c r="D147" s="0" t="inlineStr">
        <is>
          <t>'120035</t>
        </is>
      </c>
      <c r="E147" s="0" t="inlineStr">
        <is>
          <t>UWY YOUTH NECK SLEEVE:120035OSFM</t>
        </is>
      </c>
      <c r="F147" s="0" t="inlineStr">
        <is>
          <t>'812120035349</t>
        </is>
      </c>
      <c r="H147" s="0" t="inlineStr">
        <is>
          <t>OSFM</t>
        </is>
      </c>
      <c r="I147" s="0">
        <v>19.99</v>
      </c>
      <c r="J147" s="0">
        <v>91</v>
      </c>
    </row>
    <row r="148" spans="1:10" customHeight="0">
      <c r="A148" s="0">
        <f>HYPERLINK("https://dl.dropboxusercontent.com/scl/fi/za3t7ujwodolqsdtzpc2m/licensed-ns-a-56.jpg?rlkey=tgek56jqp8bk4yc6e7twqwcpz&amp;dl=0","Click to download Image")</f>
      </c>
      <c r="C148" s="0" t="inlineStr">
        <is>
          <t>Licensed Youth Neck Sleeves</t>
        </is>
      </c>
      <c r="D148" s="0" t="inlineStr">
        <is>
          <t>'120057</t>
        </is>
      </c>
      <c r="E148" s="0" t="inlineStr">
        <is>
          <t>UWY YOUTH NECK SLEEVE:120057OSFM</t>
        </is>
      </c>
      <c r="F148" s="0" t="inlineStr">
        <is>
          <t>'812120035349</t>
        </is>
      </c>
      <c r="H148" s="0" t="inlineStr">
        <is>
          <t>OSFM</t>
        </is>
      </c>
      <c r="I148" s="0">
        <v>19.99</v>
      </c>
      <c r="J148" s="0">
        <v>107</v>
      </c>
    </row>
    <row r="149" spans="1:10" customHeight="0">
      <c r="A149" s="0">
        <f>HYPERLINK("https://dl.dropboxusercontent.com/scl/fi/eiwp3x0sb4o5eawrzp7sc/licensed-ns-a-53.jpg?rlkey=ndr8lj0qu3c09eousilpd8eov&amp;dl=0","Click to download Image")</f>
      </c>
      <c r="C149" s="0" t="inlineStr">
        <is>
          <t>Licensed Youth Neck Sleeves</t>
        </is>
      </c>
      <c r="D149" s="0" t="inlineStr">
        <is>
          <t>'120075</t>
        </is>
      </c>
      <c r="E149" s="0" t="inlineStr">
        <is>
          <t>UWY YOUTH NECK SLEEVE:120075OSFM</t>
        </is>
      </c>
      <c r="F149" s="0" t="inlineStr">
        <is>
          <t>'812120035349</t>
        </is>
      </c>
      <c r="H149" s="0" t="inlineStr">
        <is>
          <t>OSFM</t>
        </is>
      </c>
      <c r="I149" s="0">
        <v>19.99</v>
      </c>
      <c r="J149" s="0">
        <v>107</v>
      </c>
    </row>
    <row r="150" spans="1:10" customHeight="0">
      <c r="A150" s="0">
        <f>HYPERLINK("https://dl.dropboxusercontent.com/scl/fi/vovr8l1zjbzb3oyhevcwq/licensed-ns-a-57.jpg?rlkey=ts6k6wuizckw565s815c6vuc9&amp;dl=0","Click to download Image")</f>
      </c>
      <c r="C150" s="0" t="inlineStr">
        <is>
          <t>Licensed Youth Neck Sleeves</t>
        </is>
      </c>
      <c r="D150" s="0" t="inlineStr">
        <is>
          <t>'120048</t>
        </is>
      </c>
      <c r="E150" s="0" t="inlineStr">
        <is>
          <t>UWY YOUTH NECK SLEEVE:120048OSFM</t>
        </is>
      </c>
      <c r="F150" s="0" t="inlineStr">
        <is>
          <t>'812120035349</t>
        </is>
      </c>
      <c r="H150" s="0" t="inlineStr">
        <is>
          <t>OSFM</t>
        </is>
      </c>
      <c r="I150" s="0">
        <v>19.99</v>
      </c>
      <c r="J150" s="0">
        <v>107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2026-03-23T20:47:16-05:00</dcterms:created>
  <dcterms:modified xsi:type="dcterms:W3CDTF">2026-03-23T20:47:16-05:00</dcterms:modified>
  <cp:revision>0</cp:revision>
</cp:coreProperties>
</file>