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Default ContentType="application/vnd.openxmlformats-officedocument.vmlDrawing" Extension="v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comments+xml" PartName="/xl/comments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?>
<Relationships xmlns="http://schemas.openxmlformats.org/package/2006/relationships"><Relationship Id="rIdWorkbook" Type="http://schemas.openxmlformats.org/officeDocument/2006/relationships/officeDocument" Target="xl/workbook.xml"/>
<Relationship Id="rIdCore" Type="http://schemas.openxmlformats.org/package/2006/relationships/metadata/core-properties" Target="docProps/core.xml"/>
<Relationship Id="rIdApp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sheets>
    <sheet name="Sheet1" sheetId="1" r:id="rIdSheet1" state="visible"/>
  </sheets>
</workbook>
</file>

<file path=xl/comments1.xml><?xml version="1.0" encoding="utf-8"?>
<comments xmlns="http://schemas.openxmlformats.org/spreadsheetml/2006/main">
  <authors>
    <author>Unknown</author>
  </authors>
  <commentList>    </commentList>
</comments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>
  <numFmts count="0"/>
  <fonts count="1">
    <font>
      <sz val="12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</border>
  </borders>
  <cellStyleXfs count="1">
    <xf borderId="0" fillId="0" fontId="0" numFmtId="0"/>
  </cellStyleXfs>
  <cellXfs count="1">
    <xf numFmtId="0" fontId="0" fillId="0" borderId="0" xfId="0" applyFont="1" applyBorder="0"/>
  </cellXfs>
  <cellStyles count="1">
    <cellStyle builtinId="0" name="Normal" xfId="0"/>
  </cellStyles>
</styleSheet>
</file>

<file path=xl/_rels/workbook.xml.rels><?xml version="1.0" encoding="UTF-8"?>
<Relationships xmlns="http://schemas.openxmlformats.org/package/2006/relationships">
    <Relationship Id="rIdStyles" Target="styles.xml" Type="http://schemas.openxmlformats.org/officeDocument/2006/relationships/styles"/>
    <Relationship Id="rIdSharedStrings" Target="sharedStrings.xml" Type="http://schemas.openxmlformats.org/officeDocument/2006/relationships/sharedStrings"/><Relationship Id="rIdSheet1" Target="worksheets/sheet1.xml" Type="http://schemas.openxmlformats.org/officeDocument/2006/relationships/worksheet"/></Relationships>
</file>

<file path=xl/worksheets/_rels/sheet1.xml.rels><?xml version="1.0" encoding="UTF-8" standalone="yes"?>
              <Relationships xmlns="http://schemas.openxmlformats.org/package/2006/relationships">
                <Relationship Id="rId_comments_vml1" Type="http://schemas.openxmlformats.org/officeDocument/2006/relationships/vmlDrawing" Target="../drawings/vmlDrawing1.vml"/>
                <Relationship Id="rId_comments1" Type="http://schemas.openxmlformats.org/officeDocument/2006/relationships/comments" Target="../comments1.xml"/>
              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99"/>
  <sheetData>
    <row r="1" spans="1:10" customHeight="0">
      <c r="A1" s="0" t="inlineStr">
        <is>
          <t>ImageURL</t>
        </is>
      </c>
      <c r="B1" s="0" t="inlineStr">
        <is>
          <t>SizeChart</t>
        </is>
      </c>
      <c r="C1" s="0" t="inlineStr">
        <is>
          <t>Product Name</t>
        </is>
      </c>
      <c r="D1" s="0" t="inlineStr">
        <is>
          <t>Model</t>
        </is>
      </c>
      <c r="E1" s="0" t="inlineStr">
        <is>
          <t>SKU</t>
        </is>
      </c>
      <c r="F1" s="0" t="inlineStr">
        <is>
          <t>UPC</t>
        </is>
      </c>
      <c r="G1" s="0" t="inlineStr">
        <is>
          <t>Size Range</t>
        </is>
      </c>
      <c r="H1" s="0" t="inlineStr">
        <is>
          <t>Size</t>
        </is>
      </c>
      <c r="I1" s="0" t="inlineStr">
        <is>
          <t>MSRP</t>
        </is>
      </c>
      <c r="J1" s="0" t="inlineStr">
        <is>
          <t>AvailableQuantity</t>
        </is>
      </c>
    </row>
    <row r="2" spans="1:10" customHeight="0">
      <c r="A2" s="0">
        <f>HYPERLINK("https://dl.dropboxusercontent.com/scl/fi/fxbkrs2p1kkpti7moi73p/flint-144726-tn.jpg?rlkey=mrbh59kmgwcpknkyb4ctug9ui&amp;dl=0","Click to download Image")</f>
      </c>
      <c r="B2" s="0">
        <f>HYPERLINK("https://dl.dropboxusercontent.com/scl/fi/8vwxkxemly623u987f0id/womens-pullover-size-chartsflint.jpg?rlkey=mztkoxe8h8clcaluhwyie2qlk&amp;dl=0","Click to download SizeChart")</f>
      </c>
      <c r="C2" s="0" t="inlineStr">
        <is>
          <t>Flint Women's Quarter Zip</t>
        </is>
      </c>
      <c r="D2" s="0" t="inlineStr">
        <is>
          <t>'144726</t>
        </is>
      </c>
      <c r="E2" s="0" t="inlineStr">
        <is>
          <t>ISU FLINT W HC:144726A-S</t>
        </is>
      </c>
      <c r="F2" s="0" t="inlineStr">
        <is>
          <t>'801144726043</t>
        </is>
      </c>
      <c r="G2" s="0" t="inlineStr">
        <is>
          <t>WOMENS</t>
        </is>
      </c>
      <c r="H2" s="0" t="inlineStr">
        <is>
          <t>S</t>
        </is>
      </c>
      <c r="I2" s="0">
        <v>44.99</v>
      </c>
      <c r="J2" s="0">
        <v>0</v>
      </c>
    </row>
    <row r="3" spans="1:10" customHeight="0">
      <c r="A3" s="0">
        <f>HYPERLINK("https://dl.dropboxusercontent.com/scl/fi/fxbkrs2p1kkpti7moi73p/flint-144726-tn.jpg?rlkey=mrbh59kmgwcpknkyb4ctug9ui&amp;dl=0","Click to download Image")</f>
      </c>
      <c r="B3" s="0">
        <f>HYPERLINK("https://dl.dropboxusercontent.com/scl/fi/8vwxkxemly623u987f0id/womens-pullover-size-chartsflint.jpg?rlkey=mztkoxe8h8clcaluhwyie2qlk&amp;dl=0","Click to download SizeChart")</f>
      </c>
      <c r="C3" s="0" t="inlineStr">
        <is>
          <t>Flint Women's Quarter Zip</t>
        </is>
      </c>
      <c r="D3" s="0" t="inlineStr">
        <is>
          <t>'144726</t>
        </is>
      </c>
      <c r="E3" s="0" t="inlineStr">
        <is>
          <t>ISU FLINT W HC:144726B-M</t>
        </is>
      </c>
      <c r="F3" s="0" t="inlineStr">
        <is>
          <t>'801144726050</t>
        </is>
      </c>
      <c r="G3" s="0" t="inlineStr">
        <is>
          <t>WOMENS</t>
        </is>
      </c>
      <c r="H3" s="0" t="inlineStr">
        <is>
          <t>M</t>
        </is>
      </c>
      <c r="I3" s="0">
        <v>44.99</v>
      </c>
      <c r="J3" s="0">
        <v>5</v>
      </c>
    </row>
    <row r="4" spans="1:10" customHeight="0">
      <c r="A4" s="0">
        <f>HYPERLINK("https://dl.dropboxusercontent.com/scl/fi/fxbkrs2p1kkpti7moi73p/flint-144726-tn.jpg?rlkey=mrbh59kmgwcpknkyb4ctug9ui&amp;dl=0","Click to download Image")</f>
      </c>
      <c r="B4" s="0">
        <f>HYPERLINK("https://dl.dropboxusercontent.com/scl/fi/8vwxkxemly623u987f0id/womens-pullover-size-chartsflint.jpg?rlkey=mztkoxe8h8clcaluhwyie2qlk&amp;dl=0","Click to download SizeChart")</f>
      </c>
      <c r="C4" s="0" t="inlineStr">
        <is>
          <t>Flint Women's Quarter Zip</t>
        </is>
      </c>
      <c r="D4" s="0" t="inlineStr">
        <is>
          <t>'144726</t>
        </is>
      </c>
      <c r="E4" s="0" t="inlineStr">
        <is>
          <t>ISU FLINT W HC:144726C-L</t>
        </is>
      </c>
      <c r="F4" s="0" t="inlineStr">
        <is>
          <t>'801144726067</t>
        </is>
      </c>
      <c r="G4" s="0" t="inlineStr">
        <is>
          <t>WOMENS</t>
        </is>
      </c>
      <c r="H4" s="0" t="inlineStr">
        <is>
          <t>L</t>
        </is>
      </c>
      <c r="I4" s="0">
        <v>44.99</v>
      </c>
      <c r="J4" s="0">
        <v>0</v>
      </c>
    </row>
    <row r="5" spans="1:10" customHeight="0">
      <c r="A5" s="0">
        <f>HYPERLINK("https://dl.dropboxusercontent.com/scl/fi/fxbkrs2p1kkpti7moi73p/flint-144726-tn.jpg?rlkey=mrbh59kmgwcpknkyb4ctug9ui&amp;dl=0","Click to download Image")</f>
      </c>
      <c r="B5" s="0">
        <f>HYPERLINK("https://dl.dropboxusercontent.com/scl/fi/8vwxkxemly623u987f0id/womens-pullover-size-chartsflint.jpg?rlkey=mztkoxe8h8clcaluhwyie2qlk&amp;dl=0","Click to download SizeChart")</f>
      </c>
      <c r="C5" s="0" t="inlineStr">
        <is>
          <t>Flint Women's Quarter Zip</t>
        </is>
      </c>
      <c r="D5" s="0" t="inlineStr">
        <is>
          <t>'144726</t>
        </is>
      </c>
      <c r="E5" s="0" t="inlineStr">
        <is>
          <t>ISU FLINT W HC:144726D-XL</t>
        </is>
      </c>
      <c r="F5" s="0" t="inlineStr">
        <is>
          <t>'801144726074</t>
        </is>
      </c>
      <c r="G5" s="0" t="inlineStr">
        <is>
          <t>WOMENS</t>
        </is>
      </c>
      <c r="H5" s="0" t="inlineStr">
        <is>
          <t>XL</t>
        </is>
      </c>
      <c r="I5" s="0">
        <v>44.99</v>
      </c>
      <c r="J5" s="0">
        <v>0</v>
      </c>
    </row>
    <row r="6" spans="1:10" customHeight="0">
      <c r="A6" s="0">
        <f>HYPERLINK("https://dl.dropboxusercontent.com/scl/fi/fxbkrs2p1kkpti7moi73p/flint-144726-tn.jpg?rlkey=mrbh59kmgwcpknkyb4ctug9ui&amp;dl=0","Click to download Image")</f>
      </c>
      <c r="B6" s="0">
        <f>HYPERLINK("https://dl.dropboxusercontent.com/scl/fi/8vwxkxemly623u987f0id/womens-pullover-size-chartsflint.jpg?rlkey=mztkoxe8h8clcaluhwyie2qlk&amp;dl=0","Click to download SizeChart")</f>
      </c>
      <c r="C6" s="0" t="inlineStr">
        <is>
          <t>Flint Women's Quarter Zip</t>
        </is>
      </c>
      <c r="D6" s="0" t="inlineStr">
        <is>
          <t>'144726</t>
        </is>
      </c>
      <c r="E6" s="0" t="inlineStr">
        <is>
          <t>ISU FLINT W HC:144726E-2XL</t>
        </is>
      </c>
      <c r="F6" s="0" t="inlineStr">
        <is>
          <t>'801144726081</t>
        </is>
      </c>
      <c r="G6" s="0" t="inlineStr">
        <is>
          <t>WOMENS</t>
        </is>
      </c>
      <c r="H6" s="0" t="inlineStr">
        <is>
          <t>2XL</t>
        </is>
      </c>
      <c r="I6" s="0">
        <v>46.99</v>
      </c>
      <c r="J6" s="0">
        <v>0</v>
      </c>
    </row>
    <row r="7" spans="1:10" customHeight="0">
      <c r="A7" s="0">
        <f>HYPERLINK("https://dl.dropboxusercontent.com/scl/fi/fxbkrs2p1kkpti7moi73p/flint-144726-tn.jpg?rlkey=mrbh59kmgwcpknkyb4ctug9ui&amp;dl=0","Click to download Image")</f>
      </c>
      <c r="B7" s="0">
        <f>HYPERLINK("https://dl.dropboxusercontent.com/scl/fi/8vwxkxemly623u987f0id/womens-pullover-size-chartsflint.jpg?rlkey=mztkoxe8h8clcaluhwyie2qlk&amp;dl=0","Click to download SizeChart")</f>
      </c>
      <c r="C7" s="0" t="inlineStr">
        <is>
          <t>Flint Women's Quarter Zip</t>
        </is>
      </c>
      <c r="D7" s="0" t="inlineStr">
        <is>
          <t>'144726</t>
        </is>
      </c>
      <c r="E7" s="0" t="inlineStr">
        <is>
          <t>ISU FLINT W HC:144726F-3XL</t>
        </is>
      </c>
      <c r="F7" s="0" t="inlineStr">
        <is>
          <t>'801144726098</t>
        </is>
      </c>
      <c r="G7" s="0" t="inlineStr">
        <is>
          <t>WOMENS</t>
        </is>
      </c>
      <c r="H7" s="0" t="inlineStr">
        <is>
          <t>3XL</t>
        </is>
      </c>
      <c r="I7" s="0">
        <v>46.99</v>
      </c>
      <c r="J7" s="0">
        <v>0</v>
      </c>
    </row>
    <row r="8" spans="1:10" customHeight="0">
      <c r="A8" s="0">
        <f>HYPERLINK("https://dl.dropboxusercontent.com/scl/fi/q083o3zjusdq7nsndww0g/flint-144723-tn.jpg?rlkey=5zh1hwlpqxg0x3glpi3ykyok9&amp;dl=0","Click to download Image")</f>
      </c>
      <c r="B8" s="0">
        <f>HYPERLINK("https://dl.dropboxusercontent.com/scl/fi/d0k4gi3fo5wy5heavis6k/mens-pullover-size-chartsflint.jpg?rlkey=y0y66gqz2p8w44z8spm8nowuq&amp;dl=0","Click to download SizeChart")</f>
      </c>
      <c r="C8" s="0" t="inlineStr">
        <is>
          <t>Flint Men's Quarter Zip</t>
        </is>
      </c>
      <c r="D8" s="0" t="inlineStr">
        <is>
          <t>'144723</t>
        </is>
      </c>
      <c r="E8" s="0" t="inlineStr">
        <is>
          <t>ISU FLINT M HC:144723A-S</t>
        </is>
      </c>
      <c r="F8" s="0" t="inlineStr">
        <is>
          <t>'801144723042</t>
        </is>
      </c>
      <c r="G8" s="0" t="inlineStr">
        <is>
          <t>MENS</t>
        </is>
      </c>
      <c r="H8" s="0" t="inlineStr">
        <is>
          <t>S</t>
        </is>
      </c>
      <c r="I8" s="0">
        <v>44.99</v>
      </c>
      <c r="J8" s="0">
        <v>0</v>
      </c>
    </row>
    <row r="9" spans="1:10" customHeight="0">
      <c r="A9" s="0">
        <f>HYPERLINK("https://dl.dropboxusercontent.com/scl/fi/q083o3zjusdq7nsndww0g/flint-144723-tn.jpg?rlkey=5zh1hwlpqxg0x3glpi3ykyok9&amp;dl=0","Click to download Image")</f>
      </c>
      <c r="B9" s="0">
        <f>HYPERLINK("https://dl.dropboxusercontent.com/scl/fi/d0k4gi3fo5wy5heavis6k/mens-pullover-size-chartsflint.jpg?rlkey=y0y66gqz2p8w44z8spm8nowuq&amp;dl=0","Click to download SizeChart")</f>
      </c>
      <c r="C9" s="0" t="inlineStr">
        <is>
          <t>Flint Men's Quarter Zip</t>
        </is>
      </c>
      <c r="D9" s="0" t="inlineStr">
        <is>
          <t>'144723</t>
        </is>
      </c>
      <c r="E9" s="0" t="inlineStr">
        <is>
          <t>ISU FLINT M HC:144723B-M</t>
        </is>
      </c>
      <c r="F9" s="0" t="inlineStr">
        <is>
          <t>'801144723059</t>
        </is>
      </c>
      <c r="G9" s="0" t="inlineStr">
        <is>
          <t>MENS</t>
        </is>
      </c>
      <c r="H9" s="0" t="inlineStr">
        <is>
          <t>M</t>
        </is>
      </c>
      <c r="I9" s="0">
        <v>44.99</v>
      </c>
      <c r="J9" s="0">
        <v>0</v>
      </c>
    </row>
    <row r="10" spans="1:10" customHeight="0">
      <c r="A10" s="0">
        <f>HYPERLINK("https://dl.dropboxusercontent.com/scl/fi/q083o3zjusdq7nsndww0g/flint-144723-tn.jpg?rlkey=5zh1hwlpqxg0x3glpi3ykyok9&amp;dl=0","Click to download Image")</f>
      </c>
      <c r="B10" s="0">
        <f>HYPERLINK("https://dl.dropboxusercontent.com/scl/fi/d0k4gi3fo5wy5heavis6k/mens-pullover-size-chartsflint.jpg?rlkey=y0y66gqz2p8w44z8spm8nowuq&amp;dl=0","Click to download SizeChart")</f>
      </c>
      <c r="C10" s="0" t="inlineStr">
        <is>
          <t>Flint Men's Quarter Zip</t>
        </is>
      </c>
      <c r="D10" s="0" t="inlineStr">
        <is>
          <t>'144723</t>
        </is>
      </c>
      <c r="E10" s="0" t="inlineStr">
        <is>
          <t>ISU FLINT M HC:144723C-L</t>
        </is>
      </c>
      <c r="F10" s="0" t="inlineStr">
        <is>
          <t>'801144723066</t>
        </is>
      </c>
      <c r="G10" s="0" t="inlineStr">
        <is>
          <t>MENS</t>
        </is>
      </c>
      <c r="H10" s="0" t="inlineStr">
        <is>
          <t>L</t>
        </is>
      </c>
      <c r="I10" s="0">
        <v>44.99</v>
      </c>
      <c r="J10" s="0">
        <v>0</v>
      </c>
    </row>
    <row r="11" spans="1:10" customHeight="0">
      <c r="A11" s="0">
        <f>HYPERLINK("https://dl.dropboxusercontent.com/scl/fi/q083o3zjusdq7nsndww0g/flint-144723-tn.jpg?rlkey=5zh1hwlpqxg0x3glpi3ykyok9&amp;dl=0","Click to download Image")</f>
      </c>
      <c r="B11" s="0">
        <f>HYPERLINK("https://dl.dropboxusercontent.com/scl/fi/d0k4gi3fo5wy5heavis6k/mens-pullover-size-chartsflint.jpg?rlkey=y0y66gqz2p8w44z8spm8nowuq&amp;dl=0","Click to download SizeChart")</f>
      </c>
      <c r="C11" s="0" t="inlineStr">
        <is>
          <t>Flint Men's Quarter Zip</t>
        </is>
      </c>
      <c r="D11" s="0" t="inlineStr">
        <is>
          <t>'144723</t>
        </is>
      </c>
      <c r="E11" s="0" t="inlineStr">
        <is>
          <t>ISU FLINT M HC:144723D-XL</t>
        </is>
      </c>
      <c r="F11" s="0" t="inlineStr">
        <is>
          <t>'801144723073</t>
        </is>
      </c>
      <c r="G11" s="0" t="inlineStr">
        <is>
          <t>MENS</t>
        </is>
      </c>
      <c r="H11" s="0" t="inlineStr">
        <is>
          <t>XL</t>
        </is>
      </c>
      <c r="I11" s="0">
        <v>44.99</v>
      </c>
      <c r="J11" s="0">
        <v>6</v>
      </c>
    </row>
    <row r="12" spans="1:10" customHeight="0">
      <c r="A12" s="0">
        <f>HYPERLINK("https://dl.dropboxusercontent.com/scl/fi/q083o3zjusdq7nsndww0g/flint-144723-tn.jpg?rlkey=5zh1hwlpqxg0x3glpi3ykyok9&amp;dl=0","Click to download Image")</f>
      </c>
      <c r="B12" s="0">
        <f>HYPERLINK("https://dl.dropboxusercontent.com/scl/fi/d0k4gi3fo5wy5heavis6k/mens-pullover-size-chartsflint.jpg?rlkey=y0y66gqz2p8w44z8spm8nowuq&amp;dl=0","Click to download SizeChart")</f>
      </c>
      <c r="C12" s="0" t="inlineStr">
        <is>
          <t>Flint Men's Quarter Zip</t>
        </is>
      </c>
      <c r="D12" s="0" t="inlineStr">
        <is>
          <t>'144723</t>
        </is>
      </c>
      <c r="E12" s="0" t="inlineStr">
        <is>
          <t>ISU FLINT M HC:144723E-2XL</t>
        </is>
      </c>
      <c r="F12" s="0" t="inlineStr">
        <is>
          <t>'801144723080</t>
        </is>
      </c>
      <c r="G12" s="0" t="inlineStr">
        <is>
          <t>MENS</t>
        </is>
      </c>
      <c r="H12" s="0" t="inlineStr">
        <is>
          <t>2XL</t>
        </is>
      </c>
      <c r="I12" s="0">
        <v>46.99</v>
      </c>
      <c r="J12" s="0">
        <v>0</v>
      </c>
    </row>
    <row r="13" spans="1:10" customHeight="0">
      <c r="A13" s="0">
        <f>HYPERLINK("https://dl.dropboxusercontent.com/scl/fi/q083o3zjusdq7nsndww0g/flint-144723-tn.jpg?rlkey=5zh1hwlpqxg0x3glpi3ykyok9&amp;dl=0","Click to download Image")</f>
      </c>
      <c r="B13" s="0">
        <f>HYPERLINK("https://dl.dropboxusercontent.com/scl/fi/d0k4gi3fo5wy5heavis6k/mens-pullover-size-chartsflint.jpg?rlkey=y0y66gqz2p8w44z8spm8nowuq&amp;dl=0","Click to download SizeChart")</f>
      </c>
      <c r="C13" s="0" t="inlineStr">
        <is>
          <t>Flint Men's Quarter Zip</t>
        </is>
      </c>
      <c r="D13" s="0" t="inlineStr">
        <is>
          <t>'144723</t>
        </is>
      </c>
      <c r="E13" s="0" t="inlineStr">
        <is>
          <t>ISU FLINT M HC:144723F-3XL</t>
        </is>
      </c>
      <c r="F13" s="0" t="inlineStr">
        <is>
          <t>'801144723097</t>
        </is>
      </c>
      <c r="G13" s="0" t="inlineStr">
        <is>
          <t>MENS</t>
        </is>
      </c>
      <c r="H13" s="0" t="inlineStr">
        <is>
          <t>3XL</t>
        </is>
      </c>
      <c r="I13" s="0">
        <v>46.99</v>
      </c>
      <c r="J13" s="0">
        <v>0</v>
      </c>
    </row>
    <row r="14" spans="1:10" customHeight="0">
      <c r="A14" s="0">
        <f>HYPERLINK("https://dl.dropboxusercontent.com/scl/fi/ocytt024im5yyie0von5t/flint-139112-f.jpg?rlkey=v2pnwkvgvq4ylgjnohtp9r2wr&amp;dl=0","Click to download Image")</f>
      </c>
      <c r="B14" s="0">
        <f>HYPERLINK("https://dl.dropboxusercontent.com/scl/fi/axrig6cvsngpzxzu587s7/womens-pullover-size-chartsflint.jpg?rlkey=voz3wxxuga8v9nhx4zbbspoiu&amp;dl=0","Click to download SizeChart")</f>
      </c>
      <c r="C14" s="0" t="inlineStr">
        <is>
          <t>Flint Women's 1/4 Zip</t>
        </is>
      </c>
      <c r="D14" s="0" t="inlineStr">
        <is>
          <t>'139109</t>
        </is>
      </c>
      <c r="E14" s="0" t="inlineStr">
        <is>
          <t>ISU FLINT W GD:139109A-S</t>
        </is>
      </c>
      <c r="F14" s="0" t="inlineStr">
        <is>
          <t>'801139109042</t>
        </is>
      </c>
      <c r="G14" s="0" t="inlineStr">
        <is>
          <t>WOMENS</t>
        </is>
      </c>
      <c r="H14" s="0" t="inlineStr">
        <is>
          <t>S</t>
        </is>
      </c>
      <c r="I14" s="0">
        <v>44.99</v>
      </c>
      <c r="J14" s="0">
        <v>1</v>
      </c>
    </row>
    <row r="15" spans="1:10" customHeight="0">
      <c r="A15" s="0">
        <f>HYPERLINK("https://dl.dropboxusercontent.com/scl/fi/ocytt024im5yyie0von5t/flint-139112-f.jpg?rlkey=v2pnwkvgvq4ylgjnohtp9r2wr&amp;dl=0","Click to download Image")</f>
      </c>
      <c r="B15" s="0">
        <f>HYPERLINK("https://dl.dropboxusercontent.com/scl/fi/axrig6cvsngpzxzu587s7/womens-pullover-size-chartsflint.jpg?rlkey=voz3wxxuga8v9nhx4zbbspoiu&amp;dl=0","Click to download SizeChart")</f>
      </c>
      <c r="C15" s="0" t="inlineStr">
        <is>
          <t>Flint Women's 1/4 Zip</t>
        </is>
      </c>
      <c r="D15" s="0" t="inlineStr">
        <is>
          <t>'139109</t>
        </is>
      </c>
      <c r="E15" s="0" t="inlineStr">
        <is>
          <t>ISU FLINT W GD:139109B-M</t>
        </is>
      </c>
      <c r="F15" s="0" t="inlineStr">
        <is>
          <t>'801139109059</t>
        </is>
      </c>
      <c r="G15" s="0" t="inlineStr">
        <is>
          <t>WOMENS</t>
        </is>
      </c>
      <c r="H15" s="0" t="inlineStr">
        <is>
          <t>M</t>
        </is>
      </c>
      <c r="I15" s="0">
        <v>44.99</v>
      </c>
      <c r="J15" s="0">
        <v>6</v>
      </c>
    </row>
    <row r="16" spans="1:10" customHeight="0">
      <c r="A16" s="0">
        <f>HYPERLINK("https://dl.dropboxusercontent.com/scl/fi/ocytt024im5yyie0von5t/flint-139112-f.jpg?rlkey=v2pnwkvgvq4ylgjnohtp9r2wr&amp;dl=0","Click to download Image")</f>
      </c>
      <c r="B16" s="0">
        <f>HYPERLINK("https://dl.dropboxusercontent.com/scl/fi/axrig6cvsngpzxzu587s7/womens-pullover-size-chartsflint.jpg?rlkey=voz3wxxuga8v9nhx4zbbspoiu&amp;dl=0","Click to download SizeChart")</f>
      </c>
      <c r="C16" s="0" t="inlineStr">
        <is>
          <t>Flint Women's 1/4 Zip</t>
        </is>
      </c>
      <c r="D16" s="0" t="inlineStr">
        <is>
          <t>'139109</t>
        </is>
      </c>
      <c r="E16" s="0" t="inlineStr">
        <is>
          <t>ISU FLINT W GD:139109C-L</t>
        </is>
      </c>
      <c r="F16" s="0" t="inlineStr">
        <is>
          <t>'801139109066</t>
        </is>
      </c>
      <c r="G16" s="0" t="inlineStr">
        <is>
          <t>WOMENS</t>
        </is>
      </c>
      <c r="H16" s="0" t="inlineStr">
        <is>
          <t>L</t>
        </is>
      </c>
      <c r="I16" s="0">
        <v>44.99</v>
      </c>
      <c r="J16" s="0">
        <v>3</v>
      </c>
    </row>
    <row r="17" spans="1:10" customHeight="0">
      <c r="A17" s="0">
        <f>HYPERLINK("https://dl.dropboxusercontent.com/scl/fi/ocytt024im5yyie0von5t/flint-139112-f.jpg?rlkey=v2pnwkvgvq4ylgjnohtp9r2wr&amp;dl=0","Click to download Image")</f>
      </c>
      <c r="B17" s="0">
        <f>HYPERLINK("https://dl.dropboxusercontent.com/scl/fi/axrig6cvsngpzxzu587s7/womens-pullover-size-chartsflint.jpg?rlkey=voz3wxxuga8v9nhx4zbbspoiu&amp;dl=0","Click to download SizeChart")</f>
      </c>
      <c r="C17" s="0" t="inlineStr">
        <is>
          <t>Flint Women's 1/4 Zip</t>
        </is>
      </c>
      <c r="D17" s="0" t="inlineStr">
        <is>
          <t>'139109</t>
        </is>
      </c>
      <c r="E17" s="0" t="inlineStr">
        <is>
          <t>ISU FLINT W GD:139109D-XL</t>
        </is>
      </c>
      <c r="F17" s="0" t="inlineStr">
        <is>
          <t>'801139109073</t>
        </is>
      </c>
      <c r="G17" s="0" t="inlineStr">
        <is>
          <t>WOMENS</t>
        </is>
      </c>
      <c r="H17" s="0" t="inlineStr">
        <is>
          <t>XL</t>
        </is>
      </c>
      <c r="I17" s="0">
        <v>44.99</v>
      </c>
      <c r="J17" s="0">
        <v>0</v>
      </c>
    </row>
    <row r="18" spans="1:10" customHeight="0">
      <c r="A18" s="0">
        <f>HYPERLINK("https://dl.dropboxusercontent.com/scl/fi/ocytt024im5yyie0von5t/flint-139112-f.jpg?rlkey=v2pnwkvgvq4ylgjnohtp9r2wr&amp;dl=0","Click to download Image")</f>
      </c>
      <c r="B18" s="0">
        <f>HYPERLINK("https://dl.dropboxusercontent.com/scl/fi/axrig6cvsngpzxzu587s7/womens-pullover-size-chartsflint.jpg?rlkey=voz3wxxuga8v9nhx4zbbspoiu&amp;dl=0","Click to download SizeChart")</f>
      </c>
      <c r="C18" s="0" t="inlineStr">
        <is>
          <t>Flint Women's 1/4 Zip</t>
        </is>
      </c>
      <c r="D18" s="0" t="inlineStr">
        <is>
          <t>'139109</t>
        </is>
      </c>
      <c r="E18" s="0" t="inlineStr">
        <is>
          <t>ISU FLINT W GD:139109E-2XL</t>
        </is>
      </c>
      <c r="F18" s="0" t="inlineStr">
        <is>
          <t>'801139109080</t>
        </is>
      </c>
      <c r="G18" s="0" t="inlineStr">
        <is>
          <t>WOMENS</t>
        </is>
      </c>
      <c r="H18" s="0" t="inlineStr">
        <is>
          <t>2XL</t>
        </is>
      </c>
      <c r="I18" s="0">
        <v>50.99</v>
      </c>
      <c r="J18" s="0">
        <v>0</v>
      </c>
    </row>
    <row r="19" spans="1:10" customHeight="0">
      <c r="A19" s="0">
        <f>HYPERLINK("https://dl.dropboxusercontent.com/scl/fi/ocytt024im5yyie0von5t/flint-139112-f.jpg?rlkey=v2pnwkvgvq4ylgjnohtp9r2wr&amp;dl=0","Click to download Image")</f>
      </c>
      <c r="B19" s="0">
        <f>HYPERLINK("https://dl.dropboxusercontent.com/scl/fi/axrig6cvsngpzxzu587s7/womens-pullover-size-chartsflint.jpg?rlkey=voz3wxxuga8v9nhx4zbbspoiu&amp;dl=0","Click to download SizeChart")</f>
      </c>
      <c r="C19" s="0" t="inlineStr">
        <is>
          <t>Flint Women's 1/4 Zip</t>
        </is>
      </c>
      <c r="D19" s="0" t="inlineStr">
        <is>
          <t>'139109</t>
        </is>
      </c>
      <c r="E19" s="0" t="inlineStr">
        <is>
          <t>ISU FLINT W GD:139109F-3XL</t>
        </is>
      </c>
      <c r="F19" s="0" t="inlineStr">
        <is>
          <t>'801139109097</t>
        </is>
      </c>
      <c r="G19" s="0" t="inlineStr">
        <is>
          <t>WOMENS</t>
        </is>
      </c>
      <c r="H19" s="0" t="inlineStr">
        <is>
          <t>3XL</t>
        </is>
      </c>
      <c r="I19" s="0">
        <v>50.99</v>
      </c>
      <c r="J19" s="0">
        <v>1</v>
      </c>
    </row>
    <row r="20" spans="1:10" customHeight="0">
      <c r="A20" s="0">
        <f>HYPERLINK("https://dl.dropboxusercontent.com/scl/fi/linfjhiyanc2dnj8fcpkt/flint-133224t.jpg?rlkey=8x1m9uyutlo9utpspi1i6lr42&amp;dl=0","Click to download Image")</f>
      </c>
      <c r="B20" s="0">
        <f>HYPERLINK("https://dl.dropboxusercontent.com/scl/fi/axrig6cvsngpzxzu587s7/womens-pullover-size-chartsflint.jpg?rlkey=voz3wxxuga8v9nhx4zbbspoiu&amp;dl=0","Click to download SizeChart")</f>
      </c>
      <c r="C20" s="0" t="inlineStr">
        <is>
          <t>Flint Women's 1/4 Zip</t>
        </is>
      </c>
      <c r="D20" s="0" t="inlineStr">
        <is>
          <t>'133224</t>
        </is>
      </c>
      <c r="E20" s="0" t="inlineStr">
        <is>
          <t>ISU FLINT2 W GY:133224A-S</t>
        </is>
      </c>
      <c r="F20" s="0" t="inlineStr">
        <is>
          <t>'801133224048</t>
        </is>
      </c>
      <c r="G20" s="0" t="inlineStr">
        <is>
          <t>WOMENS</t>
        </is>
      </c>
      <c r="H20" s="0" t="inlineStr">
        <is>
          <t>S</t>
        </is>
      </c>
      <c r="I20" s="0">
        <v>44.99</v>
      </c>
      <c r="J20" s="0">
        <v>8</v>
      </c>
    </row>
    <row r="21" spans="1:10" customHeight="0">
      <c r="A21" s="0">
        <f>HYPERLINK("https://dl.dropboxusercontent.com/scl/fi/linfjhiyanc2dnj8fcpkt/flint-133224t.jpg?rlkey=8x1m9uyutlo9utpspi1i6lr42&amp;dl=0","Click to download Image")</f>
      </c>
      <c r="B21" s="0">
        <f>HYPERLINK("https://dl.dropboxusercontent.com/scl/fi/axrig6cvsngpzxzu587s7/womens-pullover-size-chartsflint.jpg?rlkey=voz3wxxuga8v9nhx4zbbspoiu&amp;dl=0","Click to download SizeChart")</f>
      </c>
      <c r="C21" s="0" t="inlineStr">
        <is>
          <t>Flint Women's 1/4 Zip</t>
        </is>
      </c>
      <c r="D21" s="0" t="inlineStr">
        <is>
          <t>'133224</t>
        </is>
      </c>
      <c r="E21" s="0" t="inlineStr">
        <is>
          <t>ISU FLINT2 W GY:133224B-M</t>
        </is>
      </c>
      <c r="F21" s="0" t="inlineStr">
        <is>
          <t>'801133224055</t>
        </is>
      </c>
      <c r="G21" s="0" t="inlineStr">
        <is>
          <t>WOMENS</t>
        </is>
      </c>
      <c r="H21" s="0" t="inlineStr">
        <is>
          <t>M</t>
        </is>
      </c>
      <c r="I21" s="0">
        <v>44.99</v>
      </c>
      <c r="J21" s="0">
        <v>16</v>
      </c>
    </row>
    <row r="22" spans="1:10" customHeight="0">
      <c r="A22" s="0">
        <f>HYPERLINK("https://dl.dropboxusercontent.com/scl/fi/linfjhiyanc2dnj8fcpkt/flint-133224t.jpg?rlkey=8x1m9uyutlo9utpspi1i6lr42&amp;dl=0","Click to download Image")</f>
      </c>
      <c r="B22" s="0">
        <f>HYPERLINK("https://dl.dropboxusercontent.com/scl/fi/axrig6cvsngpzxzu587s7/womens-pullover-size-chartsflint.jpg?rlkey=voz3wxxuga8v9nhx4zbbspoiu&amp;dl=0","Click to download SizeChart")</f>
      </c>
      <c r="C22" s="0" t="inlineStr">
        <is>
          <t>Flint Women's 1/4 Zip</t>
        </is>
      </c>
      <c r="D22" s="0" t="inlineStr">
        <is>
          <t>'133224</t>
        </is>
      </c>
      <c r="E22" s="0" t="inlineStr">
        <is>
          <t>ISU FLINT2 W GY:133224C-L</t>
        </is>
      </c>
      <c r="F22" s="0" t="inlineStr">
        <is>
          <t>'801133224062</t>
        </is>
      </c>
      <c r="G22" s="0" t="inlineStr">
        <is>
          <t>WOMENS</t>
        </is>
      </c>
      <c r="H22" s="0" t="inlineStr">
        <is>
          <t>L</t>
        </is>
      </c>
      <c r="I22" s="0">
        <v>44.99</v>
      </c>
      <c r="J22" s="0">
        <v>19</v>
      </c>
    </row>
    <row r="23" spans="1:10" customHeight="0">
      <c r="A23" s="0">
        <f>HYPERLINK("https://dl.dropboxusercontent.com/scl/fi/linfjhiyanc2dnj8fcpkt/flint-133224t.jpg?rlkey=8x1m9uyutlo9utpspi1i6lr42&amp;dl=0","Click to download Image")</f>
      </c>
      <c r="B23" s="0">
        <f>HYPERLINK("https://dl.dropboxusercontent.com/scl/fi/axrig6cvsngpzxzu587s7/womens-pullover-size-chartsflint.jpg?rlkey=voz3wxxuga8v9nhx4zbbspoiu&amp;dl=0","Click to download SizeChart")</f>
      </c>
      <c r="C23" s="0" t="inlineStr">
        <is>
          <t>Flint Women's 1/4 Zip</t>
        </is>
      </c>
      <c r="D23" s="0" t="inlineStr">
        <is>
          <t>'133224</t>
        </is>
      </c>
      <c r="E23" s="0" t="inlineStr">
        <is>
          <t>ISU FLINT2 W GY:133224D-XL</t>
        </is>
      </c>
      <c r="F23" s="0" t="inlineStr">
        <is>
          <t>'801133224079</t>
        </is>
      </c>
      <c r="G23" s="0" t="inlineStr">
        <is>
          <t>WOMENS</t>
        </is>
      </c>
      <c r="H23" s="0" t="inlineStr">
        <is>
          <t>XL</t>
        </is>
      </c>
      <c r="I23" s="0">
        <v>44.99</v>
      </c>
      <c r="J23" s="0">
        <v>7</v>
      </c>
    </row>
    <row r="24" spans="1:10" customHeight="0">
      <c r="A24" s="0">
        <f>HYPERLINK("https://dl.dropboxusercontent.com/scl/fi/linfjhiyanc2dnj8fcpkt/flint-133224t.jpg?rlkey=8x1m9uyutlo9utpspi1i6lr42&amp;dl=0","Click to download Image")</f>
      </c>
      <c r="B24" s="0">
        <f>HYPERLINK("https://dl.dropboxusercontent.com/scl/fi/axrig6cvsngpzxzu587s7/womens-pullover-size-chartsflint.jpg?rlkey=voz3wxxuga8v9nhx4zbbspoiu&amp;dl=0","Click to download SizeChart")</f>
      </c>
      <c r="C24" s="0" t="inlineStr">
        <is>
          <t>Flint Women's 1/4 Zip</t>
        </is>
      </c>
      <c r="D24" s="0" t="inlineStr">
        <is>
          <t>'133224</t>
        </is>
      </c>
      <c r="E24" s="0" t="inlineStr">
        <is>
          <t>ISU FLINT2 W GY:133224E-2XL</t>
        </is>
      </c>
      <c r="F24" s="0" t="inlineStr">
        <is>
          <t>'801133224086</t>
        </is>
      </c>
      <c r="G24" s="0" t="inlineStr">
        <is>
          <t>WOMENS</t>
        </is>
      </c>
      <c r="H24" s="0" t="inlineStr">
        <is>
          <t>2XL</t>
        </is>
      </c>
      <c r="I24" s="0">
        <v>48.99</v>
      </c>
      <c r="J24" s="0">
        <v>10</v>
      </c>
    </row>
    <row r="25" spans="1:10" customHeight="0">
      <c r="A25" s="0">
        <f>HYPERLINK("https://dl.dropboxusercontent.com/scl/fi/linfjhiyanc2dnj8fcpkt/flint-133224t.jpg?rlkey=8x1m9uyutlo9utpspi1i6lr42&amp;dl=0","Click to download Image")</f>
      </c>
      <c r="B25" s="0">
        <f>HYPERLINK("https://dl.dropboxusercontent.com/scl/fi/axrig6cvsngpzxzu587s7/womens-pullover-size-chartsflint.jpg?rlkey=voz3wxxuga8v9nhx4zbbspoiu&amp;dl=0","Click to download SizeChart")</f>
      </c>
      <c r="C25" s="0" t="inlineStr">
        <is>
          <t>Flint Women's 1/4 Zip</t>
        </is>
      </c>
      <c r="D25" s="0" t="inlineStr">
        <is>
          <t>'133224</t>
        </is>
      </c>
      <c r="E25" s="0" t="inlineStr">
        <is>
          <t>ISU FLINT2 W GY:133224F-3XL</t>
        </is>
      </c>
      <c r="F25" s="0" t="inlineStr">
        <is>
          <t>'801133224093</t>
        </is>
      </c>
      <c r="G25" s="0" t="inlineStr">
        <is>
          <t>WOMENS</t>
        </is>
      </c>
      <c r="H25" s="0" t="inlineStr">
        <is>
          <t>3XL</t>
        </is>
      </c>
      <c r="I25" s="0">
        <v>48.99</v>
      </c>
      <c r="J25" s="0">
        <v>8</v>
      </c>
    </row>
    <row r="26" spans="1:10" customHeight="0">
      <c r="A26" s="0">
        <f>HYPERLINK("https://dl.dropboxusercontent.com/scl/fi/ysza5eboyr7us8yhwhbqo/flint-139110-tn.jpg?rlkey=rpd0i8easq7rd8fewbz6xkqp8&amp;dl=0","Click to download Image")</f>
      </c>
      <c r="B26" s="0">
        <f>HYPERLINK("https://dl.dropboxusercontent.com/scl/fi/axrig6cvsngpzxzu587s7/womens-pullover-size-chartsflint.jpg?rlkey=voz3wxxuga8v9nhx4zbbspoiu&amp;dl=0","Click to download SizeChart")</f>
      </c>
      <c r="C26" s="0" t="inlineStr">
        <is>
          <t>Flint Women's 1/4 Zip</t>
        </is>
      </c>
      <c r="D26" s="0" t="inlineStr">
        <is>
          <t>'139110</t>
        </is>
      </c>
      <c r="E26" s="0" t="inlineStr">
        <is>
          <t>IOWA FLINT W GD:139110A-S</t>
        </is>
      </c>
      <c r="F26" s="0" t="inlineStr">
        <is>
          <t>'800139110041</t>
        </is>
      </c>
      <c r="G26" s="0" t="inlineStr">
        <is>
          <t>WOMENS</t>
        </is>
      </c>
      <c r="H26" s="0" t="inlineStr">
        <is>
          <t>S</t>
        </is>
      </c>
      <c r="I26" s="0">
        <v>44.99</v>
      </c>
      <c r="J26" s="0">
        <v>0</v>
      </c>
    </row>
    <row r="27" spans="1:10" customHeight="0">
      <c r="A27" s="0">
        <f>HYPERLINK("https://dl.dropboxusercontent.com/scl/fi/ysza5eboyr7us8yhwhbqo/flint-139110-tn.jpg?rlkey=rpd0i8easq7rd8fewbz6xkqp8&amp;dl=0","Click to download Image")</f>
      </c>
      <c r="B27" s="0">
        <f>HYPERLINK("https://dl.dropboxusercontent.com/scl/fi/axrig6cvsngpzxzu587s7/womens-pullover-size-chartsflint.jpg?rlkey=voz3wxxuga8v9nhx4zbbspoiu&amp;dl=0","Click to download SizeChart")</f>
      </c>
      <c r="C27" s="0" t="inlineStr">
        <is>
          <t>Flint Women's 1/4 Zip</t>
        </is>
      </c>
      <c r="D27" s="0" t="inlineStr">
        <is>
          <t>'139110</t>
        </is>
      </c>
      <c r="E27" s="0" t="inlineStr">
        <is>
          <t>IOWA FLINT W GD:139110B-M</t>
        </is>
      </c>
      <c r="F27" s="0" t="inlineStr">
        <is>
          <t>'800139110058</t>
        </is>
      </c>
      <c r="G27" s="0" t="inlineStr">
        <is>
          <t>WOMENS</t>
        </is>
      </c>
      <c r="H27" s="0" t="inlineStr">
        <is>
          <t>M</t>
        </is>
      </c>
      <c r="I27" s="0">
        <v>44.99</v>
      </c>
      <c r="J27" s="0">
        <v>4</v>
      </c>
    </row>
    <row r="28" spans="1:10" customHeight="0">
      <c r="A28" s="0">
        <f>HYPERLINK("https://dl.dropboxusercontent.com/scl/fi/ysza5eboyr7us8yhwhbqo/flint-139110-tn.jpg?rlkey=rpd0i8easq7rd8fewbz6xkqp8&amp;dl=0","Click to download Image")</f>
      </c>
      <c r="B28" s="0">
        <f>HYPERLINK("https://dl.dropboxusercontent.com/scl/fi/axrig6cvsngpzxzu587s7/womens-pullover-size-chartsflint.jpg?rlkey=voz3wxxuga8v9nhx4zbbspoiu&amp;dl=0","Click to download SizeChart")</f>
      </c>
      <c r="C28" s="0" t="inlineStr">
        <is>
          <t>Flint Women's 1/4 Zip</t>
        </is>
      </c>
      <c r="D28" s="0" t="inlineStr">
        <is>
          <t>'139110</t>
        </is>
      </c>
      <c r="E28" s="0" t="inlineStr">
        <is>
          <t>IOWA FLINT W GD:139110C-L</t>
        </is>
      </c>
      <c r="F28" s="0" t="inlineStr">
        <is>
          <t>'800139110065</t>
        </is>
      </c>
      <c r="G28" s="0" t="inlineStr">
        <is>
          <t>WOMENS</t>
        </is>
      </c>
      <c r="H28" s="0" t="inlineStr">
        <is>
          <t>L</t>
        </is>
      </c>
      <c r="I28" s="0">
        <v>44.99</v>
      </c>
      <c r="J28" s="0">
        <v>2</v>
      </c>
    </row>
    <row r="29" spans="1:10" customHeight="0">
      <c r="A29" s="0">
        <f>HYPERLINK("https://dl.dropboxusercontent.com/scl/fi/ysza5eboyr7us8yhwhbqo/flint-139110-tn.jpg?rlkey=rpd0i8easq7rd8fewbz6xkqp8&amp;dl=0","Click to download Image")</f>
      </c>
      <c r="B29" s="0">
        <f>HYPERLINK("https://dl.dropboxusercontent.com/scl/fi/axrig6cvsngpzxzu587s7/womens-pullover-size-chartsflint.jpg?rlkey=voz3wxxuga8v9nhx4zbbspoiu&amp;dl=0","Click to download SizeChart")</f>
      </c>
      <c r="C29" s="0" t="inlineStr">
        <is>
          <t>Flint Women's 1/4 Zip</t>
        </is>
      </c>
      <c r="D29" s="0" t="inlineStr">
        <is>
          <t>'139110</t>
        </is>
      </c>
      <c r="E29" s="0" t="inlineStr">
        <is>
          <t>IOWA FLINT W GD:139110D-XL</t>
        </is>
      </c>
      <c r="F29" s="0" t="inlineStr">
        <is>
          <t>'800139110072</t>
        </is>
      </c>
      <c r="G29" s="0" t="inlineStr">
        <is>
          <t>WOMENS</t>
        </is>
      </c>
      <c r="H29" s="0" t="inlineStr">
        <is>
          <t>XL</t>
        </is>
      </c>
      <c r="I29" s="0">
        <v>44.99</v>
      </c>
      <c r="J29" s="0">
        <v>1</v>
      </c>
    </row>
    <row r="30" spans="1:10" customHeight="0">
      <c r="A30" s="0">
        <f>HYPERLINK("https://dl.dropboxusercontent.com/scl/fi/ysza5eboyr7us8yhwhbqo/flint-139110-tn.jpg?rlkey=rpd0i8easq7rd8fewbz6xkqp8&amp;dl=0","Click to download Image")</f>
      </c>
      <c r="B30" s="0">
        <f>HYPERLINK("https://dl.dropboxusercontent.com/scl/fi/axrig6cvsngpzxzu587s7/womens-pullover-size-chartsflint.jpg?rlkey=voz3wxxuga8v9nhx4zbbspoiu&amp;dl=0","Click to download SizeChart")</f>
      </c>
      <c r="C30" s="0" t="inlineStr">
        <is>
          <t>Flint Women's 1/4 Zip</t>
        </is>
      </c>
      <c r="D30" s="0" t="inlineStr">
        <is>
          <t>'139110</t>
        </is>
      </c>
      <c r="E30" s="0" t="inlineStr">
        <is>
          <t>IOWA FLINT W GD:139110E-2XL</t>
        </is>
      </c>
      <c r="F30" s="0" t="inlineStr">
        <is>
          <t>'800139110089</t>
        </is>
      </c>
      <c r="G30" s="0" t="inlineStr">
        <is>
          <t>WOMENS</t>
        </is>
      </c>
      <c r="H30" s="0" t="inlineStr">
        <is>
          <t>2XL</t>
        </is>
      </c>
      <c r="I30" s="0">
        <v>46.99</v>
      </c>
      <c r="J30" s="0">
        <v>4</v>
      </c>
    </row>
    <row r="31" spans="1:10" customHeight="0">
      <c r="A31" s="0">
        <f>HYPERLINK("https://dl.dropboxusercontent.com/scl/fi/ysza5eboyr7us8yhwhbqo/flint-139110-tn.jpg?rlkey=rpd0i8easq7rd8fewbz6xkqp8&amp;dl=0","Click to download Image")</f>
      </c>
      <c r="B31" s="0">
        <f>HYPERLINK("https://dl.dropboxusercontent.com/scl/fi/axrig6cvsngpzxzu587s7/womens-pullover-size-chartsflint.jpg?rlkey=voz3wxxuga8v9nhx4zbbspoiu&amp;dl=0","Click to download SizeChart")</f>
      </c>
      <c r="C31" s="0" t="inlineStr">
        <is>
          <t>Flint Women's 1/4 Zip</t>
        </is>
      </c>
      <c r="D31" s="0" t="inlineStr">
        <is>
          <t>'139110</t>
        </is>
      </c>
      <c r="E31" s="0" t="inlineStr">
        <is>
          <t>IOWA FLINT W GD:139110F-3XL</t>
        </is>
      </c>
      <c r="F31" s="0" t="inlineStr">
        <is>
          <t>'800139110096</t>
        </is>
      </c>
      <c r="G31" s="0" t="inlineStr">
        <is>
          <t>WOMENS</t>
        </is>
      </c>
      <c r="H31" s="0" t="inlineStr">
        <is>
          <t>3XL</t>
        </is>
      </c>
      <c r="I31" s="0">
        <v>46.99</v>
      </c>
      <c r="J31" s="0">
        <v>2</v>
      </c>
    </row>
    <row r="32" spans="1:10" customHeight="0">
      <c r="A32" s="0">
        <f>HYPERLINK("https://dl.dropboxusercontent.com/scl/fi/2pbkcqe70zeq1h5nzxejs/133223t.jpg?rlkey=mr0mw0tgum4bj2vj0vv0f4bgy&amp;dl=0","Click to download Image")</f>
      </c>
      <c r="B32" s="0">
        <f>HYPERLINK("https://dl.dropboxusercontent.com/scl/fi/axrig6cvsngpzxzu587s7/womens-pullover-size-chartsflint.jpg?rlkey=voz3wxxuga8v9nhx4zbbspoiu&amp;dl=0","Click to download SizeChart")</f>
      </c>
      <c r="C32" s="0" t="inlineStr">
        <is>
          <t>Flint Women's 1/4 Zip</t>
        </is>
      </c>
      <c r="D32" s="0" t="inlineStr">
        <is>
          <t>'133223</t>
        </is>
      </c>
      <c r="E32" s="0" t="inlineStr">
        <is>
          <t>IOWA FLINT2 W GY:133223A-S</t>
        </is>
      </c>
      <c r="F32" s="0" t="inlineStr">
        <is>
          <t>'800133223044</t>
        </is>
      </c>
      <c r="G32" s="0" t="inlineStr">
        <is>
          <t>WOMENS</t>
        </is>
      </c>
      <c r="H32" s="0" t="inlineStr">
        <is>
          <t>S</t>
        </is>
      </c>
      <c r="I32" s="0">
        <v>44.99</v>
      </c>
      <c r="J32" s="0">
        <v>9</v>
      </c>
    </row>
    <row r="33" spans="1:10" customHeight="0">
      <c r="A33" s="0">
        <f>HYPERLINK("https://dl.dropboxusercontent.com/scl/fi/2pbkcqe70zeq1h5nzxejs/133223t.jpg?rlkey=mr0mw0tgum4bj2vj0vv0f4bgy&amp;dl=0","Click to download Image")</f>
      </c>
      <c r="B33" s="0">
        <f>HYPERLINK("https://dl.dropboxusercontent.com/scl/fi/axrig6cvsngpzxzu587s7/womens-pullover-size-chartsflint.jpg?rlkey=voz3wxxuga8v9nhx4zbbspoiu&amp;dl=0","Click to download SizeChart")</f>
      </c>
      <c r="C33" s="0" t="inlineStr">
        <is>
          <t>Flint Women's 1/4 Zip</t>
        </is>
      </c>
      <c r="D33" s="0" t="inlineStr">
        <is>
          <t>'133223</t>
        </is>
      </c>
      <c r="E33" s="0" t="inlineStr">
        <is>
          <t>IOWA FLINT2 W GY:133223B-M</t>
        </is>
      </c>
      <c r="F33" s="0" t="inlineStr">
        <is>
          <t>'800133223051</t>
        </is>
      </c>
      <c r="G33" s="0" t="inlineStr">
        <is>
          <t>WOMENS</t>
        </is>
      </c>
      <c r="H33" s="0" t="inlineStr">
        <is>
          <t>M</t>
        </is>
      </c>
      <c r="I33" s="0">
        <v>44.99</v>
      </c>
      <c r="J33" s="0">
        <v>20</v>
      </c>
    </row>
    <row r="34" spans="1:10" customHeight="0">
      <c r="A34" s="0">
        <f>HYPERLINK("https://dl.dropboxusercontent.com/scl/fi/2pbkcqe70zeq1h5nzxejs/133223t.jpg?rlkey=mr0mw0tgum4bj2vj0vv0f4bgy&amp;dl=0","Click to download Image")</f>
      </c>
      <c r="B34" s="0">
        <f>HYPERLINK("https://dl.dropboxusercontent.com/scl/fi/axrig6cvsngpzxzu587s7/womens-pullover-size-chartsflint.jpg?rlkey=voz3wxxuga8v9nhx4zbbspoiu&amp;dl=0","Click to download SizeChart")</f>
      </c>
      <c r="C34" s="0" t="inlineStr">
        <is>
          <t>Flint Women's 1/4 Zip</t>
        </is>
      </c>
      <c r="D34" s="0" t="inlineStr">
        <is>
          <t>'133223</t>
        </is>
      </c>
      <c r="E34" s="0" t="inlineStr">
        <is>
          <t>IOWA FLINT2 W GY:133223C-L</t>
        </is>
      </c>
      <c r="F34" s="0" t="inlineStr">
        <is>
          <t>'800133223068</t>
        </is>
      </c>
      <c r="G34" s="0" t="inlineStr">
        <is>
          <t>WOMENS</t>
        </is>
      </c>
      <c r="H34" s="0" t="inlineStr">
        <is>
          <t>L</t>
        </is>
      </c>
      <c r="I34" s="0">
        <v>44.99</v>
      </c>
      <c r="J34" s="0">
        <v>19</v>
      </c>
    </row>
    <row r="35" spans="1:10" customHeight="0">
      <c r="A35" s="0">
        <f>HYPERLINK("https://dl.dropboxusercontent.com/scl/fi/2pbkcqe70zeq1h5nzxejs/133223t.jpg?rlkey=mr0mw0tgum4bj2vj0vv0f4bgy&amp;dl=0","Click to download Image")</f>
      </c>
      <c r="B35" s="0">
        <f>HYPERLINK("https://dl.dropboxusercontent.com/scl/fi/axrig6cvsngpzxzu587s7/womens-pullover-size-chartsflint.jpg?rlkey=voz3wxxuga8v9nhx4zbbspoiu&amp;dl=0","Click to download SizeChart")</f>
      </c>
      <c r="C35" s="0" t="inlineStr">
        <is>
          <t>Flint Women's 1/4 Zip</t>
        </is>
      </c>
      <c r="D35" s="0" t="inlineStr">
        <is>
          <t>'133223</t>
        </is>
      </c>
      <c r="E35" s="0" t="inlineStr">
        <is>
          <t>IOWA FLINT2 W GY:133223D-XL</t>
        </is>
      </c>
      <c r="F35" s="0" t="inlineStr">
        <is>
          <t>'800133223075</t>
        </is>
      </c>
      <c r="G35" s="0" t="inlineStr">
        <is>
          <t>WOMENS</t>
        </is>
      </c>
      <c r="H35" s="0" t="inlineStr">
        <is>
          <t>XL</t>
        </is>
      </c>
      <c r="I35" s="0">
        <v>44.99</v>
      </c>
      <c r="J35" s="0">
        <v>7</v>
      </c>
    </row>
    <row r="36" spans="1:10" customHeight="0">
      <c r="A36" s="0">
        <f>HYPERLINK("https://dl.dropboxusercontent.com/scl/fi/2pbkcqe70zeq1h5nzxejs/133223t.jpg?rlkey=mr0mw0tgum4bj2vj0vv0f4bgy&amp;dl=0","Click to download Image")</f>
      </c>
      <c r="B36" s="0">
        <f>HYPERLINK("https://dl.dropboxusercontent.com/scl/fi/axrig6cvsngpzxzu587s7/womens-pullover-size-chartsflint.jpg?rlkey=voz3wxxuga8v9nhx4zbbspoiu&amp;dl=0","Click to download SizeChart")</f>
      </c>
      <c r="C36" s="0" t="inlineStr">
        <is>
          <t>Flint Women's 1/4 Zip</t>
        </is>
      </c>
      <c r="D36" s="0" t="inlineStr">
        <is>
          <t>'133223</t>
        </is>
      </c>
      <c r="E36" s="0" t="inlineStr">
        <is>
          <t>IOWA FLINT2 W GY:133223E-2XL</t>
        </is>
      </c>
      <c r="F36" s="0" t="inlineStr">
        <is>
          <t>'800133223082</t>
        </is>
      </c>
      <c r="G36" s="0" t="inlineStr">
        <is>
          <t>WOMENS</t>
        </is>
      </c>
      <c r="H36" s="0" t="inlineStr">
        <is>
          <t>2XL</t>
        </is>
      </c>
      <c r="I36" s="0">
        <v>44.99</v>
      </c>
      <c r="J36" s="0">
        <v>12</v>
      </c>
    </row>
    <row r="37" spans="1:10" customHeight="0">
      <c r="A37" s="0">
        <f>HYPERLINK("https://dl.dropboxusercontent.com/scl/fi/2pbkcqe70zeq1h5nzxejs/133223t.jpg?rlkey=mr0mw0tgum4bj2vj0vv0f4bgy&amp;dl=0","Click to download Image")</f>
      </c>
      <c r="B37" s="0">
        <f>HYPERLINK("https://dl.dropboxusercontent.com/scl/fi/axrig6cvsngpzxzu587s7/womens-pullover-size-chartsflint.jpg?rlkey=voz3wxxuga8v9nhx4zbbspoiu&amp;dl=0","Click to download SizeChart")</f>
      </c>
      <c r="C37" s="0" t="inlineStr">
        <is>
          <t>Flint Women's 1/4 Zip</t>
        </is>
      </c>
      <c r="D37" s="0" t="inlineStr">
        <is>
          <t>'133223</t>
        </is>
      </c>
      <c r="E37" s="0" t="inlineStr">
        <is>
          <t>IOWA FLINT2 W GY:133223F-3XL</t>
        </is>
      </c>
      <c r="F37" s="0" t="inlineStr">
        <is>
          <t>'800133223099</t>
        </is>
      </c>
      <c r="G37" s="0" t="inlineStr">
        <is>
          <t>WOMENS</t>
        </is>
      </c>
      <c r="H37" s="0" t="inlineStr">
        <is>
          <t>3XL</t>
        </is>
      </c>
      <c r="I37" s="0">
        <v>44.99</v>
      </c>
      <c r="J37" s="0">
        <v>9</v>
      </c>
    </row>
    <row r="38" spans="1:10" customHeight="0">
      <c r="A38" s="0">
        <f>HYPERLINK("https://dl.dropboxusercontent.com/scl/fi/dr7fum609s5k7b2dh56d2/flint-133225-tn.jpg?rlkey=tz5a58zpd8pui3ob1exywe0wm&amp;dl=0","Click to download Image")</f>
      </c>
      <c r="C38" s="0" t="inlineStr">
        <is>
          <t>Flint Youth 1/4 Zip</t>
        </is>
      </c>
      <c r="D38" s="0" t="inlineStr">
        <is>
          <t>'133225</t>
        </is>
      </c>
      <c r="E38" s="0" t="inlineStr">
        <is>
          <t>ISU FLINT Y CL:133225B-YS</t>
        </is>
      </c>
      <c r="F38" s="0" t="inlineStr">
        <is>
          <t>'801133225014</t>
        </is>
      </c>
      <c r="G38" s="0" t="inlineStr">
        <is>
          <t>YOUTH</t>
        </is>
      </c>
      <c r="H38" s="0" t="inlineStr">
        <is>
          <t>YS</t>
        </is>
      </c>
      <c r="I38" s="0">
        <v>34.99</v>
      </c>
      <c r="J38" s="0">
        <v>7</v>
      </c>
    </row>
    <row r="39" spans="1:10" customHeight="0">
      <c r="A39" s="0">
        <f>HYPERLINK("https://dl.dropboxusercontent.com/scl/fi/dr7fum609s5k7b2dh56d2/flint-133225-tn.jpg?rlkey=tz5a58zpd8pui3ob1exywe0wm&amp;dl=0","Click to download Image")</f>
      </c>
      <c r="C39" s="0" t="inlineStr">
        <is>
          <t>Flint Youth 1/4 Zip</t>
        </is>
      </c>
      <c r="D39" s="0" t="inlineStr">
        <is>
          <t>'133225</t>
        </is>
      </c>
      <c r="E39" s="0" t="inlineStr">
        <is>
          <t>ISU FLINT Y CL:133225C-YM</t>
        </is>
      </c>
      <c r="F39" s="0" t="inlineStr">
        <is>
          <t>'801133225021</t>
        </is>
      </c>
      <c r="G39" s="0" t="inlineStr">
        <is>
          <t>YOUTH</t>
        </is>
      </c>
      <c r="H39" s="0" t="inlineStr">
        <is>
          <t>YM</t>
        </is>
      </c>
      <c r="I39" s="0">
        <v>34.99</v>
      </c>
      <c r="J39" s="0">
        <v>1</v>
      </c>
    </row>
    <row r="40" spans="1:10" customHeight="0">
      <c r="A40" s="0">
        <f>HYPERLINK("https://dl.dropboxusercontent.com/scl/fi/dr7fum609s5k7b2dh56d2/flint-133225-tn.jpg?rlkey=tz5a58zpd8pui3ob1exywe0wm&amp;dl=0","Click to download Image")</f>
      </c>
      <c r="C40" s="0" t="inlineStr">
        <is>
          <t>Flint Youth 1/4 Zip</t>
        </is>
      </c>
      <c r="D40" s="0" t="inlineStr">
        <is>
          <t>'133225</t>
        </is>
      </c>
      <c r="E40" s="0" t="inlineStr">
        <is>
          <t>ISU FLINT Y CL:133225D-YL</t>
        </is>
      </c>
      <c r="F40" s="0" t="inlineStr">
        <is>
          <t>'801133225038</t>
        </is>
      </c>
      <c r="G40" s="0" t="inlineStr">
        <is>
          <t>YOUTH</t>
        </is>
      </c>
      <c r="H40" s="0" t="inlineStr">
        <is>
          <t>YL</t>
        </is>
      </c>
      <c r="I40" s="0">
        <v>34.99</v>
      </c>
      <c r="J40" s="0">
        <v>8</v>
      </c>
    </row>
    <row r="41" spans="1:10" customHeight="0">
      <c r="A41" s="0">
        <f>HYPERLINK("https://dl.dropboxusercontent.com/scl/fi/dr7fum609s5k7b2dh56d2/flint-133225-tn.jpg?rlkey=tz5a58zpd8pui3ob1exywe0wm&amp;dl=0","Click to download Image")</f>
      </c>
      <c r="C41" s="0" t="inlineStr">
        <is>
          <t>Flint Youth 1/4 Zip</t>
        </is>
      </c>
      <c r="D41" s="0" t="inlineStr">
        <is>
          <t>'133225</t>
        </is>
      </c>
      <c r="E41" s="0" t="inlineStr">
        <is>
          <t>ISU FLINT Y CL:133225E-YXL</t>
        </is>
      </c>
      <c r="F41" s="0" t="inlineStr">
        <is>
          <t>'801133225045</t>
        </is>
      </c>
      <c r="G41" s="0" t="inlineStr">
        <is>
          <t>YOUTH</t>
        </is>
      </c>
      <c r="H41" s="0" t="inlineStr">
        <is>
          <t>YXL</t>
        </is>
      </c>
      <c r="I41" s="0">
        <v>34.99</v>
      </c>
      <c r="J41" s="0">
        <v>11</v>
      </c>
    </row>
    <row r="42" spans="1:10" customHeight="0">
      <c r="A42" s="0">
        <f>HYPERLINK("https://dl.dropboxusercontent.com/scl/fi/3higrpcdlff506dyxi3kh/flint97734.jpg?rlkey=a10hjx89mmfk2pgn9pfdpifz1&amp;dl=0","Click to download Image")</f>
      </c>
      <c r="B42" s="0">
        <f>HYPERLINK("https://dl.dropboxusercontent.com/scl/fi/65uiyxansiwd70r1nqf38/mens-pullover-size-chartsflint.jpg?rlkey=fjnlce0o14cen1je3gh9jnftx&amp;dl=0","Click to download SizeChart")</f>
      </c>
      <c r="C42" s="0" t="inlineStr">
        <is>
          <t>Flint Men's 1/4 Zip</t>
        </is>
      </c>
      <c r="D42" s="0" t="inlineStr">
        <is>
          <t>'133220</t>
        </is>
      </c>
      <c r="E42" s="0" t="inlineStr">
        <is>
          <t>IOWA FLINT2 M BK:133220A-S</t>
        </is>
      </c>
      <c r="F42" s="0" t="inlineStr">
        <is>
          <t>'800133220043</t>
        </is>
      </c>
      <c r="G42" s="0" t="inlineStr">
        <is>
          <t>MENS</t>
        </is>
      </c>
      <c r="H42" s="0" t="inlineStr">
        <is>
          <t>S</t>
        </is>
      </c>
      <c r="I42" s="0">
        <v>44.99</v>
      </c>
      <c r="J42" s="0">
        <v>40</v>
      </c>
    </row>
    <row r="43" spans="1:10" customHeight="0">
      <c r="A43" s="0">
        <f>HYPERLINK("https://dl.dropboxusercontent.com/scl/fi/3higrpcdlff506dyxi3kh/flint97734.jpg?rlkey=a10hjx89mmfk2pgn9pfdpifz1&amp;dl=0","Click to download Image")</f>
      </c>
      <c r="B43" s="0">
        <f>HYPERLINK("https://dl.dropboxusercontent.com/scl/fi/65uiyxansiwd70r1nqf38/mens-pullover-size-chartsflint.jpg?rlkey=fjnlce0o14cen1je3gh9jnftx&amp;dl=0","Click to download SizeChart")</f>
      </c>
      <c r="C43" s="0" t="inlineStr">
        <is>
          <t>Flint Men's 1/4 Zip</t>
        </is>
      </c>
      <c r="D43" s="0" t="inlineStr">
        <is>
          <t>'133220</t>
        </is>
      </c>
      <c r="E43" s="0" t="inlineStr">
        <is>
          <t>IOWA FLINT2 M BK:133220B-M</t>
        </is>
      </c>
      <c r="F43" s="0" t="inlineStr">
        <is>
          <t>'800133220050</t>
        </is>
      </c>
      <c r="G43" s="0" t="inlineStr">
        <is>
          <t>MENS</t>
        </is>
      </c>
      <c r="H43" s="0" t="inlineStr">
        <is>
          <t>M</t>
        </is>
      </c>
      <c r="I43" s="0">
        <v>44.99</v>
      </c>
      <c r="J43" s="0">
        <v>40</v>
      </c>
    </row>
    <row r="44" spans="1:10" customHeight="0">
      <c r="A44" s="0">
        <f>HYPERLINK("https://dl.dropboxusercontent.com/scl/fi/3higrpcdlff506dyxi3kh/flint97734.jpg?rlkey=a10hjx89mmfk2pgn9pfdpifz1&amp;dl=0","Click to download Image")</f>
      </c>
      <c r="B44" s="0">
        <f>HYPERLINK("https://dl.dropboxusercontent.com/scl/fi/65uiyxansiwd70r1nqf38/mens-pullover-size-chartsflint.jpg?rlkey=fjnlce0o14cen1je3gh9jnftx&amp;dl=0","Click to download SizeChart")</f>
      </c>
      <c r="C44" s="0" t="inlineStr">
        <is>
          <t>Flint Men's 1/4 Zip</t>
        </is>
      </c>
      <c r="D44" s="0" t="inlineStr">
        <is>
          <t>'133220</t>
        </is>
      </c>
      <c r="E44" s="0" t="inlineStr">
        <is>
          <t>IOWA FLINT2 M BK:133220C-L</t>
        </is>
      </c>
      <c r="F44" s="0" t="inlineStr">
        <is>
          <t>'800133220067</t>
        </is>
      </c>
      <c r="G44" s="0" t="inlineStr">
        <is>
          <t>MENS</t>
        </is>
      </c>
      <c r="H44" s="0" t="inlineStr">
        <is>
          <t>L</t>
        </is>
      </c>
      <c r="I44" s="0">
        <v>44.99</v>
      </c>
      <c r="J44" s="0">
        <v>40</v>
      </c>
    </row>
    <row r="45" spans="1:10" customHeight="0">
      <c r="A45" s="0">
        <f>HYPERLINK("https://dl.dropboxusercontent.com/scl/fi/3higrpcdlff506dyxi3kh/flint97734.jpg?rlkey=a10hjx89mmfk2pgn9pfdpifz1&amp;dl=0","Click to download Image")</f>
      </c>
      <c r="B45" s="0">
        <f>HYPERLINK("https://dl.dropboxusercontent.com/scl/fi/65uiyxansiwd70r1nqf38/mens-pullover-size-chartsflint.jpg?rlkey=fjnlce0o14cen1je3gh9jnftx&amp;dl=0","Click to download SizeChart")</f>
      </c>
      <c r="C45" s="0" t="inlineStr">
        <is>
          <t>Flint Men's 1/4 Zip</t>
        </is>
      </c>
      <c r="D45" s="0" t="inlineStr">
        <is>
          <t>'133220</t>
        </is>
      </c>
      <c r="E45" s="0" t="inlineStr">
        <is>
          <t>IOWA FLINT2 M BK:133220D-XL</t>
        </is>
      </c>
      <c r="F45" s="0" t="inlineStr">
        <is>
          <t>'800133220074</t>
        </is>
      </c>
      <c r="G45" s="0" t="inlineStr">
        <is>
          <t>MENS</t>
        </is>
      </c>
      <c r="H45" s="0" t="inlineStr">
        <is>
          <t>XL</t>
        </is>
      </c>
      <c r="I45" s="0">
        <v>44.99</v>
      </c>
      <c r="J45" s="0">
        <v>40</v>
      </c>
    </row>
    <row r="46" spans="1:10" customHeight="0">
      <c r="A46" s="0">
        <f>HYPERLINK("https://dl.dropboxusercontent.com/scl/fi/3higrpcdlff506dyxi3kh/flint97734.jpg?rlkey=a10hjx89mmfk2pgn9pfdpifz1&amp;dl=0","Click to download Image")</f>
      </c>
      <c r="B46" s="0">
        <f>HYPERLINK("https://dl.dropboxusercontent.com/scl/fi/65uiyxansiwd70r1nqf38/mens-pullover-size-chartsflint.jpg?rlkey=fjnlce0o14cen1je3gh9jnftx&amp;dl=0","Click to download SizeChart")</f>
      </c>
      <c r="C46" s="0" t="inlineStr">
        <is>
          <t>Flint Men's 1/4 Zip</t>
        </is>
      </c>
      <c r="D46" s="0" t="inlineStr">
        <is>
          <t>'133220</t>
        </is>
      </c>
      <c r="E46" s="0" t="inlineStr">
        <is>
          <t>IOWA FLINT2 M BK:133220E-2XL</t>
        </is>
      </c>
      <c r="F46" s="0" t="inlineStr">
        <is>
          <t>'800133220081</t>
        </is>
      </c>
      <c r="G46" s="0" t="inlineStr">
        <is>
          <t>MENS</t>
        </is>
      </c>
      <c r="H46" s="0" t="inlineStr">
        <is>
          <t>2XL</t>
        </is>
      </c>
      <c r="I46" s="0">
        <v>46.99</v>
      </c>
      <c r="J46" s="0">
        <v>40</v>
      </c>
    </row>
    <row r="47" spans="1:10" customHeight="0">
      <c r="A47" s="0">
        <f>HYPERLINK("https://dl.dropboxusercontent.com/scl/fi/3higrpcdlff506dyxi3kh/flint97734.jpg?rlkey=a10hjx89mmfk2pgn9pfdpifz1&amp;dl=0","Click to download Image")</f>
      </c>
      <c r="B47" s="0">
        <f>HYPERLINK("https://dl.dropboxusercontent.com/scl/fi/65uiyxansiwd70r1nqf38/mens-pullover-size-chartsflint.jpg?rlkey=fjnlce0o14cen1je3gh9jnftx&amp;dl=0","Click to download SizeChart")</f>
      </c>
      <c r="C47" s="0" t="inlineStr">
        <is>
          <t>Flint Men's 1/4 Zip</t>
        </is>
      </c>
      <c r="D47" s="0" t="inlineStr">
        <is>
          <t>'133220</t>
        </is>
      </c>
      <c r="E47" s="0" t="inlineStr">
        <is>
          <t>IOWA FLINT2 M BK:133220F-3XL</t>
        </is>
      </c>
      <c r="F47" s="0" t="inlineStr">
        <is>
          <t>'800133220098</t>
        </is>
      </c>
      <c r="G47" s="0" t="inlineStr">
        <is>
          <t>MENS</t>
        </is>
      </c>
      <c r="H47" s="0" t="inlineStr">
        <is>
          <t>3XL</t>
        </is>
      </c>
      <c r="I47" s="0">
        <v>46.99</v>
      </c>
      <c r="J47" s="0">
        <v>40</v>
      </c>
    </row>
    <row r="48" spans="1:10" customHeight="0">
      <c r="A48" s="0">
        <f>HYPERLINK("https://dl.dropboxusercontent.com/scl/fi/lgjk4kn419kefut4y2tfh/flint-cl.jpg?rlkey=1na3hvs1e7o46d3gmioa51g17&amp;dl=0","Click to download Image")</f>
      </c>
      <c r="B48" s="0">
        <f>HYPERLINK("https://dl.dropboxusercontent.com/scl/fi/65uiyxansiwd70r1nqf38/mens-pullover-size-chartsflint.jpg?rlkey=fjnlce0o14cen1je3gh9jnftx&amp;dl=0","Click to download SizeChart")</f>
      </c>
      <c r="C48" s="0" t="inlineStr">
        <is>
          <t>Flint Men's 1/4 Zip</t>
        </is>
      </c>
      <c r="D48" s="0" t="inlineStr">
        <is>
          <t>'133221</t>
        </is>
      </c>
      <c r="E48" s="0" t="inlineStr">
        <is>
          <t>ISU FLINT2 M CL:133221A-S</t>
        </is>
      </c>
      <c r="F48" s="0" t="inlineStr">
        <is>
          <t>'801133221047</t>
        </is>
      </c>
      <c r="G48" s="0" t="inlineStr">
        <is>
          <t>MENS</t>
        </is>
      </c>
      <c r="H48" s="0" t="inlineStr">
        <is>
          <t>S</t>
        </is>
      </c>
      <c r="I48" s="0">
        <v>44.99</v>
      </c>
      <c r="J48" s="0">
        <v>19</v>
      </c>
    </row>
    <row r="49" spans="1:10" customHeight="0">
      <c r="A49" s="0">
        <f>HYPERLINK("https://dl.dropboxusercontent.com/scl/fi/lgjk4kn419kefut4y2tfh/flint-cl.jpg?rlkey=1na3hvs1e7o46d3gmioa51g17&amp;dl=0","Click to download Image")</f>
      </c>
      <c r="B49" s="0">
        <f>HYPERLINK("https://dl.dropboxusercontent.com/scl/fi/65uiyxansiwd70r1nqf38/mens-pullover-size-chartsflint.jpg?rlkey=fjnlce0o14cen1je3gh9jnftx&amp;dl=0","Click to download SizeChart")</f>
      </c>
      <c r="C49" s="0" t="inlineStr">
        <is>
          <t>Flint Men's 1/4 Zip</t>
        </is>
      </c>
      <c r="D49" s="0" t="inlineStr">
        <is>
          <t>'133221</t>
        </is>
      </c>
      <c r="E49" s="0" t="inlineStr">
        <is>
          <t>ISU FLINT2 M CL:133221B-M</t>
        </is>
      </c>
      <c r="F49" s="0" t="inlineStr">
        <is>
          <t>'801133221054</t>
        </is>
      </c>
      <c r="G49" s="0" t="inlineStr">
        <is>
          <t>MENS</t>
        </is>
      </c>
      <c r="H49" s="0" t="inlineStr">
        <is>
          <t>M</t>
        </is>
      </c>
      <c r="I49" s="0">
        <v>44.99</v>
      </c>
      <c r="J49" s="0">
        <v>19</v>
      </c>
    </row>
    <row r="50" spans="1:10" customHeight="0">
      <c r="A50" s="0">
        <f>HYPERLINK("https://dl.dropboxusercontent.com/scl/fi/lgjk4kn419kefut4y2tfh/flint-cl.jpg?rlkey=1na3hvs1e7o46d3gmioa51g17&amp;dl=0","Click to download Image")</f>
      </c>
      <c r="B50" s="0">
        <f>HYPERLINK("https://dl.dropboxusercontent.com/scl/fi/65uiyxansiwd70r1nqf38/mens-pullover-size-chartsflint.jpg?rlkey=fjnlce0o14cen1je3gh9jnftx&amp;dl=0","Click to download SizeChart")</f>
      </c>
      <c r="C50" s="0" t="inlineStr">
        <is>
          <t>Flint Men's 1/4 Zip</t>
        </is>
      </c>
      <c r="D50" s="0" t="inlineStr">
        <is>
          <t>'133221</t>
        </is>
      </c>
      <c r="E50" s="0" t="inlineStr">
        <is>
          <t>ISU FLINT2 M CL:133221C-L</t>
        </is>
      </c>
      <c r="F50" s="0" t="inlineStr">
        <is>
          <t>'801133221061</t>
        </is>
      </c>
      <c r="G50" s="0" t="inlineStr">
        <is>
          <t>MENS</t>
        </is>
      </c>
      <c r="H50" s="0" t="inlineStr">
        <is>
          <t>L</t>
        </is>
      </c>
      <c r="I50" s="0">
        <v>44.99</v>
      </c>
      <c r="J50" s="0">
        <v>19</v>
      </c>
    </row>
    <row r="51" spans="1:10" customHeight="0">
      <c r="A51" s="0">
        <f>HYPERLINK("https://dl.dropboxusercontent.com/scl/fi/lgjk4kn419kefut4y2tfh/flint-cl.jpg?rlkey=1na3hvs1e7o46d3gmioa51g17&amp;dl=0","Click to download Image")</f>
      </c>
      <c r="B51" s="0">
        <f>HYPERLINK("https://dl.dropboxusercontent.com/scl/fi/65uiyxansiwd70r1nqf38/mens-pullover-size-chartsflint.jpg?rlkey=fjnlce0o14cen1je3gh9jnftx&amp;dl=0","Click to download SizeChart")</f>
      </c>
      <c r="C51" s="0" t="inlineStr">
        <is>
          <t>Flint Men's 1/4 Zip</t>
        </is>
      </c>
      <c r="D51" s="0" t="inlineStr">
        <is>
          <t>'133221</t>
        </is>
      </c>
      <c r="E51" s="0" t="inlineStr">
        <is>
          <t>ISU FLINT2 M CL:133221D-XL</t>
        </is>
      </c>
      <c r="F51" s="0" t="inlineStr">
        <is>
          <t>'801133221078</t>
        </is>
      </c>
      <c r="G51" s="0" t="inlineStr">
        <is>
          <t>MENS</t>
        </is>
      </c>
      <c r="H51" s="0" t="inlineStr">
        <is>
          <t>XL</t>
        </is>
      </c>
      <c r="I51" s="0">
        <v>44.99</v>
      </c>
      <c r="J51" s="0">
        <v>19</v>
      </c>
    </row>
    <row r="52" spans="1:10" customHeight="0">
      <c r="A52" s="0">
        <f>HYPERLINK("https://dl.dropboxusercontent.com/scl/fi/lgjk4kn419kefut4y2tfh/flint-cl.jpg?rlkey=1na3hvs1e7o46d3gmioa51g17&amp;dl=0","Click to download Image")</f>
      </c>
      <c r="B52" s="0">
        <f>HYPERLINK("https://dl.dropboxusercontent.com/scl/fi/65uiyxansiwd70r1nqf38/mens-pullover-size-chartsflint.jpg?rlkey=fjnlce0o14cen1je3gh9jnftx&amp;dl=0","Click to download SizeChart")</f>
      </c>
      <c r="C52" s="0" t="inlineStr">
        <is>
          <t>Flint Men's 1/4 Zip</t>
        </is>
      </c>
      <c r="D52" s="0" t="inlineStr">
        <is>
          <t>'133221</t>
        </is>
      </c>
      <c r="E52" s="0" t="inlineStr">
        <is>
          <t>ISU FLINT2 M CL:133221E-2XL</t>
        </is>
      </c>
      <c r="F52" s="0" t="inlineStr">
        <is>
          <t>'801133221085</t>
        </is>
      </c>
      <c r="G52" s="0" t="inlineStr">
        <is>
          <t>MENS</t>
        </is>
      </c>
      <c r="H52" s="0" t="inlineStr">
        <is>
          <t>2XL</t>
        </is>
      </c>
      <c r="I52" s="0">
        <v>46.99</v>
      </c>
      <c r="J52" s="0">
        <v>19</v>
      </c>
    </row>
    <row r="53" spans="1:10" customHeight="0">
      <c r="A53" s="0">
        <f>HYPERLINK("https://dl.dropboxusercontent.com/scl/fi/lgjk4kn419kefut4y2tfh/flint-cl.jpg?rlkey=1na3hvs1e7o46d3gmioa51g17&amp;dl=0","Click to download Image")</f>
      </c>
      <c r="B53" s="0">
        <f>HYPERLINK("https://dl.dropboxusercontent.com/scl/fi/65uiyxansiwd70r1nqf38/mens-pullover-size-chartsflint.jpg?rlkey=fjnlce0o14cen1je3gh9jnftx&amp;dl=0","Click to download SizeChart")</f>
      </c>
      <c r="C53" s="0" t="inlineStr">
        <is>
          <t>Flint Men's 1/4 Zip</t>
        </is>
      </c>
      <c r="D53" s="0" t="inlineStr">
        <is>
          <t>'133221</t>
        </is>
      </c>
      <c r="E53" s="0" t="inlineStr">
        <is>
          <t>ISU FLINT2 M CL:133221F-3XL</t>
        </is>
      </c>
      <c r="F53" s="0" t="inlineStr">
        <is>
          <t>'801133221092</t>
        </is>
      </c>
      <c r="G53" s="0" t="inlineStr">
        <is>
          <t>MENS</t>
        </is>
      </c>
      <c r="H53" s="0" t="inlineStr">
        <is>
          <t>3XL</t>
        </is>
      </c>
      <c r="I53" s="0">
        <v>46.99</v>
      </c>
      <c r="J53" s="0">
        <v>19</v>
      </c>
    </row>
    <row r="54" spans="1:10" customHeight="0">
      <c r="A54" s="0">
        <f>HYPERLINK("https://dl.dropboxusercontent.com/scl/fi/4bjsu4883mb52fwrs3kck/flint-gd.jpg?rlkey=ehipjv74v9v4fj3h6jdj1ynof&amp;dl=0","Click to download Image")</f>
      </c>
      <c r="B54" s="0">
        <f>HYPERLINK("https://dl.dropboxusercontent.com/scl/fi/65uiyxansiwd70r1nqf38/mens-pullover-size-chartsflint.jpg?rlkey=fjnlce0o14cen1je3gh9jnftx&amp;dl=0","Click to download SizeChart")</f>
      </c>
      <c r="C54" s="0" t="inlineStr">
        <is>
          <t>Flint Men's 1/4 Zip</t>
        </is>
      </c>
      <c r="D54" s="0" t="inlineStr">
        <is>
          <t>'139111</t>
        </is>
      </c>
      <c r="E54" s="0" t="inlineStr">
        <is>
          <t>ISU FLINT M GD:139111A-S</t>
        </is>
      </c>
      <c r="F54" s="0" t="inlineStr">
        <is>
          <t>'801139111045</t>
        </is>
      </c>
      <c r="G54" s="0" t="inlineStr">
        <is>
          <t>MENS</t>
        </is>
      </c>
      <c r="H54" s="0" t="inlineStr">
        <is>
          <t>S</t>
        </is>
      </c>
      <c r="I54" s="0">
        <v>44.99</v>
      </c>
      <c r="J54" s="0">
        <v>2</v>
      </c>
    </row>
    <row r="55" spans="1:10" customHeight="0">
      <c r="A55" s="0">
        <f>HYPERLINK("https://dl.dropboxusercontent.com/scl/fi/4bjsu4883mb52fwrs3kck/flint-gd.jpg?rlkey=ehipjv74v9v4fj3h6jdj1ynof&amp;dl=0","Click to download Image")</f>
      </c>
      <c r="B55" s="0">
        <f>HYPERLINK("https://dl.dropboxusercontent.com/scl/fi/65uiyxansiwd70r1nqf38/mens-pullover-size-chartsflint.jpg?rlkey=fjnlce0o14cen1je3gh9jnftx&amp;dl=0","Click to download SizeChart")</f>
      </c>
      <c r="C55" s="0" t="inlineStr">
        <is>
          <t>Flint Men's 1/4 Zip</t>
        </is>
      </c>
      <c r="D55" s="0" t="inlineStr">
        <is>
          <t>'139111</t>
        </is>
      </c>
      <c r="E55" s="0" t="inlineStr">
        <is>
          <t>ISU FLINT M GD:139111B-M</t>
        </is>
      </c>
      <c r="F55" s="0" t="inlineStr">
        <is>
          <t>'801139111052</t>
        </is>
      </c>
      <c r="G55" s="0" t="inlineStr">
        <is>
          <t>MENS</t>
        </is>
      </c>
      <c r="H55" s="0" t="inlineStr">
        <is>
          <t>M</t>
        </is>
      </c>
      <c r="I55" s="0">
        <v>44.99</v>
      </c>
      <c r="J55" s="0">
        <v>5</v>
      </c>
    </row>
    <row r="56" spans="1:10" customHeight="0">
      <c r="A56" s="0">
        <f>HYPERLINK("https://dl.dropboxusercontent.com/scl/fi/4bjsu4883mb52fwrs3kck/flint-gd.jpg?rlkey=ehipjv74v9v4fj3h6jdj1ynof&amp;dl=0","Click to download Image")</f>
      </c>
      <c r="B56" s="0">
        <f>HYPERLINK("https://dl.dropboxusercontent.com/scl/fi/65uiyxansiwd70r1nqf38/mens-pullover-size-chartsflint.jpg?rlkey=fjnlce0o14cen1je3gh9jnftx&amp;dl=0","Click to download SizeChart")</f>
      </c>
      <c r="C56" s="0" t="inlineStr">
        <is>
          <t>Flint Men's 1/4 Zip</t>
        </is>
      </c>
      <c r="D56" s="0" t="inlineStr">
        <is>
          <t>'139111</t>
        </is>
      </c>
      <c r="E56" s="0" t="inlineStr">
        <is>
          <t>ISU FLINT M GD:139111C-L</t>
        </is>
      </c>
      <c r="F56" s="0" t="inlineStr">
        <is>
          <t>'801139111069</t>
        </is>
      </c>
      <c r="G56" s="0" t="inlineStr">
        <is>
          <t>MENS</t>
        </is>
      </c>
      <c r="H56" s="0" t="inlineStr">
        <is>
          <t>L</t>
        </is>
      </c>
      <c r="I56" s="0">
        <v>44.99</v>
      </c>
      <c r="J56" s="0">
        <v>5</v>
      </c>
    </row>
    <row r="57" spans="1:10" customHeight="0">
      <c r="A57" s="0">
        <f>HYPERLINK("https://dl.dropboxusercontent.com/scl/fi/4bjsu4883mb52fwrs3kck/flint-gd.jpg?rlkey=ehipjv74v9v4fj3h6jdj1ynof&amp;dl=0","Click to download Image")</f>
      </c>
      <c r="B57" s="0">
        <f>HYPERLINK("https://dl.dropboxusercontent.com/scl/fi/65uiyxansiwd70r1nqf38/mens-pullover-size-chartsflint.jpg?rlkey=fjnlce0o14cen1je3gh9jnftx&amp;dl=0","Click to download SizeChart")</f>
      </c>
      <c r="C57" s="0" t="inlineStr">
        <is>
          <t>Flint Men's 1/4 Zip</t>
        </is>
      </c>
      <c r="D57" s="0" t="inlineStr">
        <is>
          <t>'139111</t>
        </is>
      </c>
      <c r="E57" s="0" t="inlineStr">
        <is>
          <t>ISU FLINT M GD:139111D-XL</t>
        </is>
      </c>
      <c r="F57" s="0" t="inlineStr">
        <is>
          <t>'801139111076</t>
        </is>
      </c>
      <c r="G57" s="0" t="inlineStr">
        <is>
          <t>MENS</t>
        </is>
      </c>
      <c r="H57" s="0" t="inlineStr">
        <is>
          <t>XL</t>
        </is>
      </c>
      <c r="I57" s="0">
        <v>44.99</v>
      </c>
      <c r="J57" s="0">
        <v>7</v>
      </c>
    </row>
    <row r="58" spans="1:10" customHeight="0">
      <c r="A58" s="0">
        <f>HYPERLINK("https://dl.dropboxusercontent.com/scl/fi/4bjsu4883mb52fwrs3kck/flint-gd.jpg?rlkey=ehipjv74v9v4fj3h6jdj1ynof&amp;dl=0","Click to download Image")</f>
      </c>
      <c r="B58" s="0">
        <f>HYPERLINK("https://dl.dropboxusercontent.com/scl/fi/65uiyxansiwd70r1nqf38/mens-pullover-size-chartsflint.jpg?rlkey=fjnlce0o14cen1je3gh9jnftx&amp;dl=0","Click to download SizeChart")</f>
      </c>
      <c r="C58" s="0" t="inlineStr">
        <is>
          <t>Flint Men's 1/4 Zip</t>
        </is>
      </c>
      <c r="D58" s="0" t="inlineStr">
        <is>
          <t>'139111</t>
        </is>
      </c>
      <c r="E58" s="0" t="inlineStr">
        <is>
          <t>ISU FLINT M GD:139111E-2XL</t>
        </is>
      </c>
      <c r="F58" s="0" t="inlineStr">
        <is>
          <t>'801139111083</t>
        </is>
      </c>
      <c r="G58" s="0" t="inlineStr">
        <is>
          <t>MENS</t>
        </is>
      </c>
      <c r="H58" s="0" t="inlineStr">
        <is>
          <t>2XL</t>
        </is>
      </c>
      <c r="I58" s="0">
        <v>46.99</v>
      </c>
      <c r="J58" s="0">
        <v>5</v>
      </c>
    </row>
    <row r="59" spans="1:10" customHeight="0">
      <c r="A59" s="0">
        <f>HYPERLINK("https://dl.dropboxusercontent.com/scl/fi/4bjsu4883mb52fwrs3kck/flint-gd.jpg?rlkey=ehipjv74v9v4fj3h6jdj1ynof&amp;dl=0","Click to download Image")</f>
      </c>
      <c r="B59" s="0">
        <f>HYPERLINK("https://dl.dropboxusercontent.com/scl/fi/65uiyxansiwd70r1nqf38/mens-pullover-size-chartsflint.jpg?rlkey=fjnlce0o14cen1je3gh9jnftx&amp;dl=0","Click to download SizeChart")</f>
      </c>
      <c r="C59" s="0" t="inlineStr">
        <is>
          <t>Flint Men's 1/4 Zip</t>
        </is>
      </c>
      <c r="D59" s="0" t="inlineStr">
        <is>
          <t>'139111</t>
        </is>
      </c>
      <c r="E59" s="0" t="inlineStr">
        <is>
          <t>ISU FLINT M GD:139111F-3XL</t>
        </is>
      </c>
      <c r="F59" s="0" t="inlineStr">
        <is>
          <t>'801139111090</t>
        </is>
      </c>
      <c r="G59" s="0" t="inlineStr">
        <is>
          <t>MENS</t>
        </is>
      </c>
      <c r="H59" s="0" t="inlineStr">
        <is>
          <t>3XL</t>
        </is>
      </c>
      <c r="I59" s="0">
        <v>46.99</v>
      </c>
      <c r="J59" s="0">
        <v>3</v>
      </c>
    </row>
    <row r="60" spans="1:10" customHeight="0">
      <c r="A60" s="0">
        <f>HYPERLINK("https://dl.dropboxusercontent.com/scl/fi/uj4vkclrcy3z3yf9mpd9m/flint40999.jpg?rlkey=da0yobxdoxwxr6pzi25orkv4v&amp;dl=0","Click to download Image")</f>
      </c>
      <c r="B60" s="0">
        <f>HYPERLINK("https://dl.dropboxusercontent.com/scl/fi/65uiyxansiwd70r1nqf38/mens-pullover-size-chartsflint.jpg?rlkey=fjnlce0o14cen1je3gh9jnftx&amp;dl=0","Click to download SizeChart")</f>
      </c>
      <c r="C60" s="0" t="inlineStr">
        <is>
          <t>Flint Men's 1/4 Zip</t>
        </is>
      </c>
      <c r="D60" s="0" t="inlineStr">
        <is>
          <t>'133637</t>
        </is>
      </c>
      <c r="E60" s="0" t="inlineStr">
        <is>
          <t>UNI FLINT2 M PE:133637A-S</t>
        </is>
      </c>
      <c r="F60" s="0" t="inlineStr">
        <is>
          <t>'802133637043</t>
        </is>
      </c>
      <c r="G60" s="0" t="inlineStr">
        <is>
          <t>MENS</t>
        </is>
      </c>
      <c r="H60" s="0" t="inlineStr">
        <is>
          <t>S</t>
        </is>
      </c>
      <c r="I60" s="0">
        <v>44.99</v>
      </c>
      <c r="J60" s="0">
        <v>11</v>
      </c>
    </row>
    <row r="61" spans="1:10" customHeight="0">
      <c r="A61" s="0">
        <f>HYPERLINK("https://dl.dropboxusercontent.com/scl/fi/uj4vkclrcy3z3yf9mpd9m/flint40999.jpg?rlkey=da0yobxdoxwxr6pzi25orkv4v&amp;dl=0","Click to download Image")</f>
      </c>
      <c r="B61" s="0">
        <f>HYPERLINK("https://dl.dropboxusercontent.com/scl/fi/65uiyxansiwd70r1nqf38/mens-pullover-size-chartsflint.jpg?rlkey=fjnlce0o14cen1je3gh9jnftx&amp;dl=0","Click to download SizeChart")</f>
      </c>
      <c r="C61" s="0" t="inlineStr">
        <is>
          <t>Flint Men's 1/4 Zip</t>
        </is>
      </c>
      <c r="D61" s="0" t="inlineStr">
        <is>
          <t>'133637</t>
        </is>
      </c>
      <c r="E61" s="0" t="inlineStr">
        <is>
          <t>UNI FLINT2 M PE:133637B-M</t>
        </is>
      </c>
      <c r="F61" s="0" t="inlineStr">
        <is>
          <t>'802133637050</t>
        </is>
      </c>
      <c r="G61" s="0" t="inlineStr">
        <is>
          <t>MENS</t>
        </is>
      </c>
      <c r="H61" s="0" t="inlineStr">
        <is>
          <t>M</t>
        </is>
      </c>
      <c r="I61" s="0">
        <v>44.99</v>
      </c>
      <c r="J61" s="0">
        <v>14</v>
      </c>
    </row>
    <row r="62" spans="1:10" customHeight="0">
      <c r="A62" s="0">
        <f>HYPERLINK("https://dl.dropboxusercontent.com/scl/fi/uj4vkclrcy3z3yf9mpd9m/flint40999.jpg?rlkey=da0yobxdoxwxr6pzi25orkv4v&amp;dl=0","Click to download Image")</f>
      </c>
      <c r="B62" s="0">
        <f>HYPERLINK("https://dl.dropboxusercontent.com/scl/fi/65uiyxansiwd70r1nqf38/mens-pullover-size-chartsflint.jpg?rlkey=fjnlce0o14cen1je3gh9jnftx&amp;dl=0","Click to download SizeChart")</f>
      </c>
      <c r="C62" s="0" t="inlineStr">
        <is>
          <t>Flint Men's 1/4 Zip</t>
        </is>
      </c>
      <c r="D62" s="0" t="inlineStr">
        <is>
          <t>'133637</t>
        </is>
      </c>
      <c r="E62" s="0" t="inlineStr">
        <is>
          <t>UNI FLINT2 M PE:133637C-L</t>
        </is>
      </c>
      <c r="F62" s="0" t="inlineStr">
        <is>
          <t>'802133637067</t>
        </is>
      </c>
      <c r="G62" s="0" t="inlineStr">
        <is>
          <t>MENS</t>
        </is>
      </c>
      <c r="H62" s="0" t="inlineStr">
        <is>
          <t>L</t>
        </is>
      </c>
      <c r="I62" s="0">
        <v>44.99</v>
      </c>
      <c r="J62" s="0">
        <v>0</v>
      </c>
    </row>
    <row r="63" spans="1:10" customHeight="0">
      <c r="A63" s="0">
        <f>HYPERLINK("https://dl.dropboxusercontent.com/scl/fi/uj4vkclrcy3z3yf9mpd9m/flint40999.jpg?rlkey=da0yobxdoxwxr6pzi25orkv4v&amp;dl=0","Click to download Image")</f>
      </c>
      <c r="B63" s="0">
        <f>HYPERLINK("https://dl.dropboxusercontent.com/scl/fi/65uiyxansiwd70r1nqf38/mens-pullover-size-chartsflint.jpg?rlkey=fjnlce0o14cen1je3gh9jnftx&amp;dl=0","Click to download SizeChart")</f>
      </c>
      <c r="C63" s="0" t="inlineStr">
        <is>
          <t>Flint Men's 1/4 Zip</t>
        </is>
      </c>
      <c r="D63" s="0" t="inlineStr">
        <is>
          <t>'133637</t>
        </is>
      </c>
      <c r="E63" s="0" t="inlineStr">
        <is>
          <t>UNI FLINT2 M PE:133637D-XL</t>
        </is>
      </c>
      <c r="F63" s="0" t="inlineStr">
        <is>
          <t>'802133637074</t>
        </is>
      </c>
      <c r="G63" s="0" t="inlineStr">
        <is>
          <t>MENS</t>
        </is>
      </c>
      <c r="H63" s="0" t="inlineStr">
        <is>
          <t>XL</t>
        </is>
      </c>
      <c r="I63" s="0">
        <v>44.99</v>
      </c>
      <c r="J63" s="0">
        <v>13</v>
      </c>
    </row>
    <row r="64" spans="1:10" customHeight="0">
      <c r="A64" s="0">
        <f>HYPERLINK("https://dl.dropboxusercontent.com/scl/fi/uj4vkclrcy3z3yf9mpd9m/flint40999.jpg?rlkey=da0yobxdoxwxr6pzi25orkv4v&amp;dl=0","Click to download Image")</f>
      </c>
      <c r="B64" s="0">
        <f>HYPERLINK("https://dl.dropboxusercontent.com/scl/fi/65uiyxansiwd70r1nqf38/mens-pullover-size-chartsflint.jpg?rlkey=fjnlce0o14cen1je3gh9jnftx&amp;dl=0","Click to download SizeChart")</f>
      </c>
      <c r="C64" s="0" t="inlineStr">
        <is>
          <t>Flint Men's 1/4 Zip</t>
        </is>
      </c>
      <c r="D64" s="0" t="inlineStr">
        <is>
          <t>'133637</t>
        </is>
      </c>
      <c r="E64" s="0" t="inlineStr">
        <is>
          <t>UNI FLINT2 M PE:133637E-2XL</t>
        </is>
      </c>
      <c r="F64" s="0" t="inlineStr">
        <is>
          <t>'802133637081</t>
        </is>
      </c>
      <c r="G64" s="0" t="inlineStr">
        <is>
          <t>MENS</t>
        </is>
      </c>
      <c r="H64" s="0" t="inlineStr">
        <is>
          <t>2XL</t>
        </is>
      </c>
      <c r="I64" s="0">
        <v>46.99</v>
      </c>
      <c r="J64" s="0">
        <v>12</v>
      </c>
    </row>
    <row r="65" spans="1:10" customHeight="0">
      <c r="A65" s="0">
        <f>HYPERLINK("https://dl.dropboxusercontent.com/scl/fi/uj4vkclrcy3z3yf9mpd9m/flint40999.jpg?rlkey=da0yobxdoxwxr6pzi25orkv4v&amp;dl=0","Click to download Image")</f>
      </c>
      <c r="B65" s="0">
        <f>HYPERLINK("https://dl.dropboxusercontent.com/scl/fi/65uiyxansiwd70r1nqf38/mens-pullover-size-chartsflint.jpg?rlkey=fjnlce0o14cen1je3gh9jnftx&amp;dl=0","Click to download SizeChart")</f>
      </c>
      <c r="C65" s="0" t="inlineStr">
        <is>
          <t>Flint Men's 1/4 Zip</t>
        </is>
      </c>
      <c r="D65" s="0" t="inlineStr">
        <is>
          <t>'133637</t>
        </is>
      </c>
      <c r="E65" s="0" t="inlineStr">
        <is>
          <t>UNI FLINT2 M PE:133637F-3XL</t>
        </is>
      </c>
      <c r="F65" s="0" t="inlineStr">
        <is>
          <t>'802133637098</t>
        </is>
      </c>
      <c r="G65" s="0" t="inlineStr">
        <is>
          <t>MENS</t>
        </is>
      </c>
      <c r="H65" s="0" t="inlineStr">
        <is>
          <t>3XL</t>
        </is>
      </c>
      <c r="I65" s="0">
        <v>46.99</v>
      </c>
      <c r="J65" s="0">
        <v>8</v>
      </c>
    </row>
    <row r="66" spans="1:10" customHeight="0">
      <c r="A66" s="0">
        <f>HYPERLINK("https://dl.dropboxusercontent.com/scl/fi/mx7zq8essescye8etakxb/drakegreyflintmens75966.jpg?rlkey=gy736a3iduvdn49c52fzw9d2j&amp;dl=0","Click to download Image")</f>
      </c>
      <c r="C66" s="0" t="inlineStr">
        <is>
          <t>Flint Men's Pullover</t>
        </is>
      </c>
      <c r="D66" s="0" t="inlineStr">
        <is>
          <t>'130678</t>
        </is>
      </c>
      <c r="E66" s="0" t="inlineStr">
        <is>
          <t>DRK FLINT M GY:130678A-S</t>
        </is>
      </c>
      <c r="F66" s="0" t="inlineStr">
        <is>
          <t>'817130678043</t>
        </is>
      </c>
      <c r="G66" s="0" t="inlineStr">
        <is>
          <t>MENS</t>
        </is>
      </c>
      <c r="H66" s="0" t="inlineStr">
        <is>
          <t>S</t>
        </is>
      </c>
      <c r="I66" s="0">
        <v>37.99</v>
      </c>
      <c r="J66" s="0">
        <v>6</v>
      </c>
    </row>
    <row r="67" spans="1:10" customHeight="0">
      <c r="A67" s="0">
        <f>HYPERLINK("https://dl.dropboxusercontent.com/scl/fi/mx7zq8essescye8etakxb/drakegreyflintmens75966.jpg?rlkey=gy736a3iduvdn49c52fzw9d2j&amp;dl=0","Click to download Image")</f>
      </c>
      <c r="C67" s="0" t="inlineStr">
        <is>
          <t>Flint Men's Pullover</t>
        </is>
      </c>
      <c r="D67" s="0" t="inlineStr">
        <is>
          <t>'130678</t>
        </is>
      </c>
      <c r="E67" s="0" t="inlineStr">
        <is>
          <t>DRK FLINT M GY:130678B-M</t>
        </is>
      </c>
      <c r="F67" s="0" t="inlineStr">
        <is>
          <t>'817130678050</t>
        </is>
      </c>
      <c r="G67" s="0" t="inlineStr">
        <is>
          <t>MENS</t>
        </is>
      </c>
      <c r="H67" s="0" t="inlineStr">
        <is>
          <t>M</t>
        </is>
      </c>
      <c r="I67" s="0">
        <v>37.99</v>
      </c>
      <c r="J67" s="0">
        <v>4</v>
      </c>
    </row>
    <row r="68" spans="1:10" customHeight="0">
      <c r="A68" s="0">
        <f>HYPERLINK("https://dl.dropboxusercontent.com/scl/fi/mx7zq8essescye8etakxb/drakegreyflintmens75966.jpg?rlkey=gy736a3iduvdn49c52fzw9d2j&amp;dl=0","Click to download Image")</f>
      </c>
      <c r="C68" s="0" t="inlineStr">
        <is>
          <t>Flint Men's Pullover</t>
        </is>
      </c>
      <c r="D68" s="0" t="inlineStr">
        <is>
          <t>'130678</t>
        </is>
      </c>
      <c r="E68" s="0" t="inlineStr">
        <is>
          <t>DRK FLINT M GY:130678C-L</t>
        </is>
      </c>
      <c r="F68" s="0" t="inlineStr">
        <is>
          <t>'817130678067</t>
        </is>
      </c>
      <c r="G68" s="0" t="inlineStr">
        <is>
          <t>MENS</t>
        </is>
      </c>
      <c r="H68" s="0" t="inlineStr">
        <is>
          <t>L</t>
        </is>
      </c>
      <c r="I68" s="0">
        <v>37.99</v>
      </c>
      <c r="J68" s="0">
        <v>1</v>
      </c>
    </row>
    <row r="69" spans="1:10" customHeight="0">
      <c r="A69" s="0">
        <f>HYPERLINK("https://dl.dropboxusercontent.com/scl/fi/mx7zq8essescye8etakxb/drakegreyflintmens75966.jpg?rlkey=gy736a3iduvdn49c52fzw9d2j&amp;dl=0","Click to download Image")</f>
      </c>
      <c r="C69" s="0" t="inlineStr">
        <is>
          <t>Flint Men's Pullover</t>
        </is>
      </c>
      <c r="D69" s="0" t="inlineStr">
        <is>
          <t>'130678</t>
        </is>
      </c>
      <c r="E69" s="0" t="inlineStr">
        <is>
          <t>DRK FLINT M GY:130678D-XL</t>
        </is>
      </c>
      <c r="F69" s="0" t="inlineStr">
        <is>
          <t>'817130678074</t>
        </is>
      </c>
      <c r="G69" s="0" t="inlineStr">
        <is>
          <t>MENS</t>
        </is>
      </c>
      <c r="H69" s="0" t="inlineStr">
        <is>
          <t>XL</t>
        </is>
      </c>
      <c r="I69" s="0">
        <v>37.99</v>
      </c>
      <c r="J69" s="0">
        <v>6</v>
      </c>
    </row>
    <row r="70" spans="1:10" customHeight="0">
      <c r="A70" s="0">
        <f>HYPERLINK("https://dl.dropboxusercontent.com/scl/fi/mx7zq8essescye8etakxb/drakegreyflintmens75966.jpg?rlkey=gy736a3iduvdn49c52fzw9d2j&amp;dl=0","Click to download Image")</f>
      </c>
      <c r="C70" s="0" t="inlineStr">
        <is>
          <t>Flint Men's Pullover</t>
        </is>
      </c>
      <c r="D70" s="0" t="inlineStr">
        <is>
          <t>'130678</t>
        </is>
      </c>
      <c r="E70" s="0" t="inlineStr">
        <is>
          <t>DRK FLINT M GY:130678E-2XL</t>
        </is>
      </c>
      <c r="F70" s="0" t="inlineStr">
        <is>
          <t>'817130678081</t>
        </is>
      </c>
      <c r="G70" s="0" t="inlineStr">
        <is>
          <t>MENS</t>
        </is>
      </c>
      <c r="H70" s="0" t="inlineStr">
        <is>
          <t>2XL</t>
        </is>
      </c>
      <c r="I70" s="0">
        <v>39.99</v>
      </c>
      <c r="J70" s="0">
        <v>4</v>
      </c>
    </row>
    <row r="71" spans="1:10" customHeight="0">
      <c r="A71" s="0">
        <f>HYPERLINK("https://dl.dropboxusercontent.com/scl/fi/mx7zq8essescye8etakxb/drakegreyflintmens75966.jpg?rlkey=gy736a3iduvdn49c52fzw9d2j&amp;dl=0","Click to download Image")</f>
      </c>
      <c r="C71" s="0" t="inlineStr">
        <is>
          <t>Flint Men's Pullover</t>
        </is>
      </c>
      <c r="D71" s="0" t="inlineStr">
        <is>
          <t>'130678</t>
        </is>
      </c>
      <c r="E71" s="0" t="inlineStr">
        <is>
          <t>DRK FLINT M GY:130678F-3XL</t>
        </is>
      </c>
      <c r="F71" s="0" t="inlineStr">
        <is>
          <t>'817130678098</t>
        </is>
      </c>
      <c r="G71" s="0" t="inlineStr">
        <is>
          <t>MENS</t>
        </is>
      </c>
      <c r="H71" s="0" t="inlineStr">
        <is>
          <t>3XL</t>
        </is>
      </c>
      <c r="I71" s="0">
        <v>39.99</v>
      </c>
      <c r="J71" s="0">
        <v>1</v>
      </c>
    </row>
    <row r="72" spans="1:10" customHeight="0">
      <c r="A72" s="0">
        <f>HYPERLINK("https://dl.dropboxusercontent.com/scl/fi/m1ggiktkaye81mm3ncf0k/drakeblackflintwomens49016.jpg?rlkey=np5sscwmkj1wkoonijnp4kx4l&amp;dl=0","Click to download Image")</f>
      </c>
      <c r="C72" s="0" t="inlineStr">
        <is>
          <t>Flint Ladies Pullover</t>
        </is>
      </c>
      <c r="D72" s="0" t="inlineStr">
        <is>
          <t>'130683</t>
        </is>
      </c>
      <c r="E72" s="0" t="inlineStr">
        <is>
          <t>DRK FLINT W BK:130683A-S</t>
        </is>
      </c>
      <c r="F72" s="0" t="inlineStr">
        <is>
          <t>'817130683047</t>
        </is>
      </c>
      <c r="G72" s="0" t="inlineStr">
        <is>
          <t>WOMENS</t>
        </is>
      </c>
      <c r="H72" s="0" t="inlineStr">
        <is>
          <t>S</t>
        </is>
      </c>
      <c r="I72" s="0">
        <v>37.99</v>
      </c>
      <c r="J72" s="0">
        <v>0</v>
      </c>
    </row>
    <row r="73" spans="1:10" customHeight="0">
      <c r="A73" s="0">
        <f>HYPERLINK("https://dl.dropboxusercontent.com/scl/fi/m1ggiktkaye81mm3ncf0k/drakeblackflintwomens49016.jpg?rlkey=np5sscwmkj1wkoonijnp4kx4l&amp;dl=0","Click to download Image")</f>
      </c>
      <c r="C73" s="0" t="inlineStr">
        <is>
          <t>Flint Ladies Pullover</t>
        </is>
      </c>
      <c r="D73" s="0" t="inlineStr">
        <is>
          <t>'130683</t>
        </is>
      </c>
      <c r="E73" s="0" t="inlineStr">
        <is>
          <t>DRK FLINT W BK:130683B-M</t>
        </is>
      </c>
      <c r="F73" s="0" t="inlineStr">
        <is>
          <t>'817130683054</t>
        </is>
      </c>
      <c r="G73" s="0" t="inlineStr">
        <is>
          <t>WOMENS</t>
        </is>
      </c>
      <c r="H73" s="0" t="inlineStr">
        <is>
          <t>M</t>
        </is>
      </c>
      <c r="I73" s="0">
        <v>37.99</v>
      </c>
      <c r="J73" s="0">
        <v>0</v>
      </c>
    </row>
    <row r="74" spans="1:10" customHeight="0">
      <c r="A74" s="0">
        <f>HYPERLINK("https://dl.dropboxusercontent.com/scl/fi/m1ggiktkaye81mm3ncf0k/drakeblackflintwomens49016.jpg?rlkey=np5sscwmkj1wkoonijnp4kx4l&amp;dl=0","Click to download Image")</f>
      </c>
      <c r="C74" s="0" t="inlineStr">
        <is>
          <t>Flint Ladies Pullover</t>
        </is>
      </c>
      <c r="D74" s="0" t="inlineStr">
        <is>
          <t>'130683</t>
        </is>
      </c>
      <c r="E74" s="0" t="inlineStr">
        <is>
          <t>DRK FLINT W BK:130683C-L</t>
        </is>
      </c>
      <c r="F74" s="0" t="inlineStr">
        <is>
          <t>'817130683061</t>
        </is>
      </c>
      <c r="G74" s="0" t="inlineStr">
        <is>
          <t>WOMENS</t>
        </is>
      </c>
      <c r="H74" s="0" t="inlineStr">
        <is>
          <t>L</t>
        </is>
      </c>
      <c r="I74" s="0">
        <v>37.99</v>
      </c>
      <c r="J74" s="0">
        <v>4</v>
      </c>
    </row>
    <row r="75" spans="1:10" customHeight="0">
      <c r="A75" s="0">
        <f>HYPERLINK("https://dl.dropboxusercontent.com/scl/fi/m1ggiktkaye81mm3ncf0k/drakeblackflintwomens49016.jpg?rlkey=np5sscwmkj1wkoonijnp4kx4l&amp;dl=0","Click to download Image")</f>
      </c>
      <c r="C75" s="0" t="inlineStr">
        <is>
          <t>Flint Ladies Pullover</t>
        </is>
      </c>
      <c r="D75" s="0" t="inlineStr">
        <is>
          <t>'130683</t>
        </is>
      </c>
      <c r="E75" s="0" t="inlineStr">
        <is>
          <t>DRK FLINT W BK:130683D-XL</t>
        </is>
      </c>
      <c r="F75" s="0" t="inlineStr">
        <is>
          <t>'817130683078</t>
        </is>
      </c>
      <c r="G75" s="0" t="inlineStr">
        <is>
          <t>WOMENS</t>
        </is>
      </c>
      <c r="H75" s="0" t="inlineStr">
        <is>
          <t>XL</t>
        </is>
      </c>
      <c r="I75" s="0">
        <v>37.99</v>
      </c>
      <c r="J75" s="0">
        <v>5</v>
      </c>
    </row>
    <row r="76" spans="1:10" customHeight="0">
      <c r="A76" s="0">
        <f>HYPERLINK("https://dl.dropboxusercontent.com/scl/fi/m1ggiktkaye81mm3ncf0k/drakeblackflintwomens49016.jpg?rlkey=np5sscwmkj1wkoonijnp4kx4l&amp;dl=0","Click to download Image")</f>
      </c>
      <c r="C76" s="0" t="inlineStr">
        <is>
          <t>Flint Ladies Pullover</t>
        </is>
      </c>
      <c r="D76" s="0" t="inlineStr">
        <is>
          <t>'130683</t>
        </is>
      </c>
      <c r="E76" s="0" t="inlineStr">
        <is>
          <t>DRK FLINT W BK:130683E-2XL</t>
        </is>
      </c>
      <c r="F76" s="0" t="inlineStr">
        <is>
          <t>'817130683085</t>
        </is>
      </c>
      <c r="G76" s="0" t="inlineStr">
        <is>
          <t>WOMENS</t>
        </is>
      </c>
      <c r="H76" s="0" t="inlineStr">
        <is>
          <t>2XL</t>
        </is>
      </c>
      <c r="I76" s="0">
        <v>39.99</v>
      </c>
      <c r="J76" s="0">
        <v>2</v>
      </c>
    </row>
    <row r="77" spans="1:10" customHeight="0">
      <c r="A77" s="0">
        <f>HYPERLINK("https://dl.dropboxusercontent.com/scl/fi/m1ggiktkaye81mm3ncf0k/drakeblackflintwomens49016.jpg?rlkey=np5sscwmkj1wkoonijnp4kx4l&amp;dl=0","Click to download Image")</f>
      </c>
      <c r="C77" s="0" t="inlineStr">
        <is>
          <t>Flint Ladies Pullover</t>
        </is>
      </c>
      <c r="D77" s="0" t="inlineStr">
        <is>
          <t>'130683</t>
        </is>
      </c>
      <c r="E77" s="0" t="inlineStr">
        <is>
          <t>DRK FLINT W BK:130683F-3XL</t>
        </is>
      </c>
      <c r="F77" s="0" t="inlineStr">
        <is>
          <t>'817130683092</t>
        </is>
      </c>
      <c r="G77" s="0" t="inlineStr">
        <is>
          <t>WOMENS</t>
        </is>
      </c>
      <c r="H77" s="0" t="inlineStr">
        <is>
          <t>3XL</t>
        </is>
      </c>
      <c r="I77" s="0">
        <v>39.99</v>
      </c>
      <c r="J77" s="0">
        <v>0</v>
      </c>
    </row>
    <row r="78" spans="1:10" customHeight="0">
      <c r="A78" s="0">
        <f>HYPERLINK("https://dl.dropboxusercontent.com/scl/fi/nh9o54zzvdhcl9x7vpy66/drakegreyflintwomens67315.jpg?rlkey=1a7zy8bwr9e9ltm4tbymu8u4b&amp;dl=0","Click to download Image")</f>
      </c>
      <c r="C78" s="0" t="inlineStr">
        <is>
          <t>Flint Ladies Pullover</t>
        </is>
      </c>
      <c r="D78" s="0" t="inlineStr">
        <is>
          <t>'130680</t>
        </is>
      </c>
      <c r="E78" s="0" t="inlineStr">
        <is>
          <t>DRK FLINT W GY:130680A-S</t>
        </is>
      </c>
      <c r="F78" s="0" t="inlineStr">
        <is>
          <t>'817130680046</t>
        </is>
      </c>
      <c r="G78" s="0" t="inlineStr">
        <is>
          <t>WOMENS</t>
        </is>
      </c>
      <c r="H78" s="0" t="inlineStr">
        <is>
          <t>S</t>
        </is>
      </c>
      <c r="I78" s="0">
        <v>37.99</v>
      </c>
      <c r="J78" s="0">
        <v>4</v>
      </c>
    </row>
    <row r="79" spans="1:10" customHeight="0">
      <c r="A79" s="0">
        <f>HYPERLINK("https://dl.dropboxusercontent.com/scl/fi/nh9o54zzvdhcl9x7vpy66/drakegreyflintwomens67315.jpg?rlkey=1a7zy8bwr9e9ltm4tbymu8u4b&amp;dl=0","Click to download Image")</f>
      </c>
      <c r="C79" s="0" t="inlineStr">
        <is>
          <t>Flint Ladies Pullover</t>
        </is>
      </c>
      <c r="D79" s="0" t="inlineStr">
        <is>
          <t>'130680</t>
        </is>
      </c>
      <c r="E79" s="0" t="inlineStr">
        <is>
          <t>DRK FLINT W GY:130680B-M</t>
        </is>
      </c>
      <c r="F79" s="0" t="inlineStr">
        <is>
          <t>'817130680053</t>
        </is>
      </c>
      <c r="G79" s="0" t="inlineStr">
        <is>
          <t>WOMENS</t>
        </is>
      </c>
      <c r="H79" s="0" t="inlineStr">
        <is>
          <t>M</t>
        </is>
      </c>
      <c r="I79" s="0">
        <v>37.99</v>
      </c>
      <c r="J79" s="0">
        <v>0</v>
      </c>
    </row>
    <row r="80" spans="1:10" customHeight="0">
      <c r="A80" s="0">
        <f>HYPERLINK("https://dl.dropboxusercontent.com/scl/fi/nh9o54zzvdhcl9x7vpy66/drakegreyflintwomens67315.jpg?rlkey=1a7zy8bwr9e9ltm4tbymu8u4b&amp;dl=0","Click to download Image")</f>
      </c>
      <c r="C80" s="0" t="inlineStr">
        <is>
          <t>Flint Ladies Pullover</t>
        </is>
      </c>
      <c r="D80" s="0" t="inlineStr">
        <is>
          <t>'130680</t>
        </is>
      </c>
      <c r="E80" s="0" t="inlineStr">
        <is>
          <t>DRK FLINT W GY:130680C-L</t>
        </is>
      </c>
      <c r="F80" s="0" t="inlineStr">
        <is>
          <t>'817130680060</t>
        </is>
      </c>
      <c r="G80" s="0" t="inlineStr">
        <is>
          <t>WOMENS</t>
        </is>
      </c>
      <c r="H80" s="0" t="inlineStr">
        <is>
          <t>L</t>
        </is>
      </c>
      <c r="I80" s="0">
        <v>37.99</v>
      </c>
      <c r="J80" s="0">
        <v>4</v>
      </c>
    </row>
    <row r="81" spans="1:10" customHeight="0">
      <c r="A81" s="0">
        <f>HYPERLINK("https://dl.dropboxusercontent.com/scl/fi/nh9o54zzvdhcl9x7vpy66/drakegreyflintwomens67315.jpg?rlkey=1a7zy8bwr9e9ltm4tbymu8u4b&amp;dl=0","Click to download Image")</f>
      </c>
      <c r="C81" s="0" t="inlineStr">
        <is>
          <t>Flint Ladies Pullover</t>
        </is>
      </c>
      <c r="D81" s="0" t="inlineStr">
        <is>
          <t>'130680</t>
        </is>
      </c>
      <c r="E81" s="0" t="inlineStr">
        <is>
          <t>DRK FLINT W GY:130680D-XL</t>
        </is>
      </c>
      <c r="F81" s="0" t="inlineStr">
        <is>
          <t>'817130680077</t>
        </is>
      </c>
      <c r="G81" s="0" t="inlineStr">
        <is>
          <t>WOMENS</t>
        </is>
      </c>
      <c r="H81" s="0" t="inlineStr">
        <is>
          <t>XL</t>
        </is>
      </c>
      <c r="I81" s="0">
        <v>37.99</v>
      </c>
      <c r="J81" s="0">
        <v>6</v>
      </c>
    </row>
    <row r="82" spans="1:10" customHeight="0">
      <c r="A82" s="0">
        <f>HYPERLINK("https://dl.dropboxusercontent.com/scl/fi/nh9o54zzvdhcl9x7vpy66/drakegreyflintwomens67315.jpg?rlkey=1a7zy8bwr9e9ltm4tbymu8u4b&amp;dl=0","Click to download Image")</f>
      </c>
      <c r="C82" s="0" t="inlineStr">
        <is>
          <t>Flint Ladies Pullover</t>
        </is>
      </c>
      <c r="D82" s="0" t="inlineStr">
        <is>
          <t>'130680</t>
        </is>
      </c>
      <c r="E82" s="0" t="inlineStr">
        <is>
          <t>DRK FLINT W GY:130680E-2XL</t>
        </is>
      </c>
      <c r="F82" s="0" t="inlineStr">
        <is>
          <t>'817130680084</t>
        </is>
      </c>
      <c r="G82" s="0" t="inlineStr">
        <is>
          <t>WOMENS</t>
        </is>
      </c>
      <c r="H82" s="0" t="inlineStr">
        <is>
          <t>2XL</t>
        </is>
      </c>
      <c r="I82" s="0">
        <v>39.99</v>
      </c>
      <c r="J82" s="0">
        <v>3</v>
      </c>
    </row>
    <row r="83" spans="1:10" customHeight="0">
      <c r="A83" s="0">
        <f>HYPERLINK("https://dl.dropboxusercontent.com/scl/fi/nh9o54zzvdhcl9x7vpy66/drakegreyflintwomens67315.jpg?rlkey=1a7zy8bwr9e9ltm4tbymu8u4b&amp;dl=0","Click to download Image")</f>
      </c>
      <c r="C83" s="0" t="inlineStr">
        <is>
          <t>Flint Ladies Pullover</t>
        </is>
      </c>
      <c r="D83" s="0" t="inlineStr">
        <is>
          <t>'130680</t>
        </is>
      </c>
      <c r="E83" s="0" t="inlineStr">
        <is>
          <t>DRK FLINT W GY:130680F-3XL</t>
        </is>
      </c>
      <c r="F83" s="0" t="inlineStr">
        <is>
          <t>'817130680091</t>
        </is>
      </c>
      <c r="G83" s="0" t="inlineStr">
        <is>
          <t>WOMENS</t>
        </is>
      </c>
      <c r="H83" s="0" t="inlineStr">
        <is>
          <t>3XL</t>
        </is>
      </c>
      <c r="I83" s="0">
        <v>39.99</v>
      </c>
      <c r="J83" s="0">
        <v>2</v>
      </c>
    </row>
    <row r="84" spans="1:10" customHeight="0">
      <c r="A84" s="0">
        <f>HYPERLINK("https://dl.dropboxusercontent.com/scl/fi/ad8zsk0kgmvhzj44tnerk/103827af38074.jpg?rlkey=me1v1zjdedoedwcf2c3jjzaqr&amp;dl=0","Click to download Image")</f>
      </c>
      <c r="C84" s="0" t="inlineStr">
        <is>
          <t>Flint Ladies Pullover</t>
        </is>
      </c>
      <c r="D84" s="0" t="inlineStr">
        <is>
          <t>'106448</t>
        </is>
      </c>
      <c r="E84" s="0" t="inlineStr">
        <is>
          <t>IOWA BBALL FLINT LADIES:106448E - 2XL</t>
        </is>
      </c>
      <c r="F84" s="0" t="inlineStr">
        <is>
          <t>'000000000000</t>
        </is>
      </c>
      <c r="G84" s="0" t="inlineStr">
        <is>
          <t>WOMENS</t>
        </is>
      </c>
      <c r="H84" s="0" t="inlineStr">
        <is>
          <t>2XL</t>
        </is>
      </c>
      <c r="I84" s="0">
        <v>39.99</v>
      </c>
      <c r="J84" s="0">
        <v>4</v>
      </c>
    </row>
    <row r="85" spans="1:10" customHeight="0">
      <c r="A85" s="0">
        <f>HYPERLINK("https://dl.dropboxusercontent.com/scl/fi/ad8zsk0kgmvhzj44tnerk/103827af38074.jpg?rlkey=me1v1zjdedoedwcf2c3jjzaqr&amp;dl=0","Click to download Image")</f>
      </c>
      <c r="C85" s="0" t="inlineStr">
        <is>
          <t>Flint Ladies Pullover</t>
        </is>
      </c>
      <c r="D85" s="0" t="inlineStr">
        <is>
          <t>'106448</t>
        </is>
      </c>
      <c r="E85" s="0" t="inlineStr">
        <is>
          <t>IOWA BBALL FLINT LADIES:106448F - 3XL</t>
        </is>
      </c>
      <c r="F85" s="0" t="inlineStr">
        <is>
          <t>'000000000000</t>
        </is>
      </c>
      <c r="G85" s="0" t="inlineStr">
        <is>
          <t>WOMENS</t>
        </is>
      </c>
      <c r="H85" s="0" t="inlineStr">
        <is>
          <t>3XL</t>
        </is>
      </c>
      <c r="I85" s="0">
        <v>39.99</v>
      </c>
      <c r="J85" s="0">
        <v>4</v>
      </c>
    </row>
    <row r="86" spans="1:10" customHeight="0">
      <c r="A86" s="0">
        <f>HYPERLINK("https://dl.dropboxusercontent.com/scl/fi/bq0fii85koauneiwiy2od/flint.jpg?rlkey=zyidaepmk372x1ollo9pzc9rs&amp;dl=0","Click to download Image")</f>
      </c>
      <c r="C86" s="0" t="inlineStr">
        <is>
          <t>Flint Women's Heathered 1/4 Zip</t>
        </is>
      </c>
      <c r="D86" s="0" t="inlineStr">
        <is>
          <t>'104051</t>
        </is>
      </c>
      <c r="E86" s="0" t="inlineStr">
        <is>
          <t>FLINT:104051A-S</t>
        </is>
      </c>
      <c r="F86" s="0" t="inlineStr">
        <is>
          <t>'000000000000</t>
        </is>
      </c>
      <c r="G86" s="0" t="inlineStr">
        <is>
          <t>WOMENS</t>
        </is>
      </c>
      <c r="H86" s="0" t="inlineStr">
        <is>
          <t>S</t>
        </is>
      </c>
      <c r="I86" s="0">
        <v>49.99</v>
      </c>
      <c r="J86" s="0">
        <v>12</v>
      </c>
    </row>
    <row r="87" spans="1:10" customHeight="0">
      <c r="A87" s="0">
        <f>HYPERLINK("https://dl.dropboxusercontent.com/scl/fi/bq0fii85koauneiwiy2od/flint.jpg?rlkey=zyidaepmk372x1ollo9pzc9rs&amp;dl=0","Click to download Image")</f>
      </c>
      <c r="C87" s="0" t="inlineStr">
        <is>
          <t>Flint Women's Heathered 1/4 Zip</t>
        </is>
      </c>
      <c r="D87" s="0" t="inlineStr">
        <is>
          <t>'104051</t>
        </is>
      </c>
      <c r="E87" s="0" t="inlineStr">
        <is>
          <t>FLINT:104051B-M</t>
        </is>
      </c>
      <c r="F87" s="0" t="inlineStr">
        <is>
          <t>'000000000000</t>
        </is>
      </c>
      <c r="G87" s="0" t="inlineStr">
        <is>
          <t>WOMENS</t>
        </is>
      </c>
      <c r="H87" s="0" t="inlineStr">
        <is>
          <t>M</t>
        </is>
      </c>
      <c r="I87" s="0">
        <v>49.99</v>
      </c>
      <c r="J87" s="0">
        <v>17</v>
      </c>
    </row>
    <row r="88" spans="1:10" customHeight="0">
      <c r="A88" s="0">
        <f>HYPERLINK("https://dl.dropboxusercontent.com/scl/fi/bq0fii85koauneiwiy2od/flint.jpg?rlkey=zyidaepmk372x1ollo9pzc9rs&amp;dl=0","Click to download Image")</f>
      </c>
      <c r="C88" s="0" t="inlineStr">
        <is>
          <t>Flint Women's Heathered 1/4 Zip</t>
        </is>
      </c>
      <c r="D88" s="0" t="inlineStr">
        <is>
          <t>'104051</t>
        </is>
      </c>
      <c r="E88" s="0" t="inlineStr">
        <is>
          <t>FLINT:104051C-L</t>
        </is>
      </c>
      <c r="F88" s="0" t="inlineStr">
        <is>
          <t>'000000000000</t>
        </is>
      </c>
      <c r="G88" s="0" t="inlineStr">
        <is>
          <t>WOMENS</t>
        </is>
      </c>
      <c r="H88" s="0" t="inlineStr">
        <is>
          <t>L</t>
        </is>
      </c>
      <c r="I88" s="0">
        <v>49.99</v>
      </c>
      <c r="J88" s="0">
        <v>6</v>
      </c>
    </row>
    <row r="89" spans="1:10" customHeight="0">
      <c r="A89" s="0">
        <f>HYPERLINK("https://dl.dropboxusercontent.com/scl/fi/bq0fii85koauneiwiy2od/flint.jpg?rlkey=zyidaepmk372x1ollo9pzc9rs&amp;dl=0","Click to download Image")</f>
      </c>
      <c r="C89" s="0" t="inlineStr">
        <is>
          <t>Flint Women's Heathered 1/4 Zip</t>
        </is>
      </c>
      <c r="D89" s="0" t="inlineStr">
        <is>
          <t>'104051</t>
        </is>
      </c>
      <c r="E89" s="0" t="inlineStr">
        <is>
          <t>FLINT:104051D-XL</t>
        </is>
      </c>
      <c r="F89" s="0" t="inlineStr">
        <is>
          <t>'000000000000</t>
        </is>
      </c>
      <c r="G89" s="0" t="inlineStr">
        <is>
          <t>WOMENS</t>
        </is>
      </c>
      <c r="H89" s="0" t="inlineStr">
        <is>
          <t>XL</t>
        </is>
      </c>
      <c r="I89" s="0">
        <v>49.99</v>
      </c>
      <c r="J89" s="0">
        <v>18</v>
      </c>
    </row>
    <row r="90" spans="1:10" customHeight="0">
      <c r="A90" s="0">
        <f>HYPERLINK("https://dl.dropboxusercontent.com/scl/fi/bq0fii85koauneiwiy2od/flint.jpg?rlkey=zyidaepmk372x1ollo9pzc9rs&amp;dl=0","Click to download Image")</f>
      </c>
      <c r="C90" s="0" t="inlineStr">
        <is>
          <t>Flint Women's Heathered 1/4 Zip</t>
        </is>
      </c>
      <c r="D90" s="0" t="inlineStr">
        <is>
          <t>'104051</t>
        </is>
      </c>
      <c r="E90" s="0" t="inlineStr">
        <is>
          <t>FLINT:104051E-2XL</t>
        </is>
      </c>
      <c r="F90" s="0" t="inlineStr">
        <is>
          <t>'000000000000</t>
        </is>
      </c>
      <c r="G90" s="0" t="inlineStr">
        <is>
          <t>WOMENS</t>
        </is>
      </c>
      <c r="H90" s="0" t="inlineStr">
        <is>
          <t>2XL</t>
        </is>
      </c>
      <c r="I90" s="0">
        <v>49.99</v>
      </c>
      <c r="J90" s="0">
        <v>3</v>
      </c>
    </row>
    <row r="91" spans="1:10" customHeight="0">
      <c r="A91" s="0">
        <f>HYPERLINK("https://dl.dropboxusercontent.com/scl/fi/bq0fii85koauneiwiy2od/flint.jpg?rlkey=zyidaepmk372x1ollo9pzc9rs&amp;dl=0","Click to download Image")</f>
      </c>
      <c r="C91" s="0" t="inlineStr">
        <is>
          <t>Flint Women's Heathered 1/4 Zip</t>
        </is>
      </c>
      <c r="D91" s="0" t="inlineStr">
        <is>
          <t>'104051</t>
        </is>
      </c>
      <c r="E91" s="0" t="inlineStr">
        <is>
          <t>FLINT:104051F-3XL</t>
        </is>
      </c>
      <c r="F91" s="0" t="inlineStr">
        <is>
          <t>'000000000000</t>
        </is>
      </c>
      <c r="G91" s="0" t="inlineStr">
        <is>
          <t>WOMENS</t>
        </is>
      </c>
      <c r="H91" s="0" t="inlineStr">
        <is>
          <t>3XL</t>
        </is>
      </c>
      <c r="I91" s="0">
        <v>49.99</v>
      </c>
      <c r="J91" s="0">
        <v>11</v>
      </c>
    </row>
    <row r="92" spans="1:10" customHeight="0">
      <c r="A92" s="0">
        <f>HYPERLINK("https://dl.dropboxusercontent.com/scl/fi/ovd15tuj7unlr4sqhw8u8/158921f.jpg?rlkey=y2roijmjr377nxtgm1ogjtjr6&amp;dl=0","Click to download Image")</f>
      </c>
      <c r="B92" s="0">
        <f>HYPERLINK("https://dl.dropboxusercontent.com/scl/fi/803648cgq23lxzr9p1c6v/womens-size-chartsflint.jpg?rlkey=rh764uld2g627snaidf5hbelq&amp;dl=0","Click to download SizeChart")</f>
      </c>
      <c r="C92" s="0" t="inlineStr">
        <is>
          <t>Flint Women's 1/4 Zips</t>
        </is>
      </c>
      <c r="D92" s="0" t="inlineStr">
        <is>
          <t>'158921</t>
        </is>
      </c>
      <c r="E92" s="0" t="inlineStr">
        <is>
          <t>ISU FLINT W HG:158921A-S</t>
        </is>
      </c>
      <c r="F92" s="0" t="inlineStr">
        <is>
          <t>'801158921045</t>
        </is>
      </c>
      <c r="G92" s="0" t="inlineStr">
        <is>
          <t>WOMENS</t>
        </is>
      </c>
      <c r="H92" s="0" t="inlineStr">
        <is>
          <t>S</t>
        </is>
      </c>
      <c r="I92" s="0">
        <v>44.99</v>
      </c>
      <c r="J92" s="0">
        <v>28</v>
      </c>
    </row>
    <row r="93" spans="1:10" customHeight="0">
      <c r="A93" s="0">
        <f>HYPERLINK("https://dl.dropboxusercontent.com/scl/fi/ovd15tuj7unlr4sqhw8u8/158921f.jpg?rlkey=y2roijmjr377nxtgm1ogjtjr6&amp;dl=0","Click to download Image")</f>
      </c>
      <c r="B93" s="0">
        <f>HYPERLINK("https://dl.dropboxusercontent.com/scl/fi/803648cgq23lxzr9p1c6v/womens-size-chartsflint.jpg?rlkey=rh764uld2g627snaidf5hbelq&amp;dl=0","Click to download SizeChart")</f>
      </c>
      <c r="C93" s="0" t="inlineStr">
        <is>
          <t>Flint Women's 1/4 Zips</t>
        </is>
      </c>
      <c r="D93" s="0" t="inlineStr">
        <is>
          <t>'158921</t>
        </is>
      </c>
      <c r="E93" s="0" t="inlineStr">
        <is>
          <t>ISU FLINT W HG:158921B-M</t>
        </is>
      </c>
      <c r="F93" s="0" t="inlineStr">
        <is>
          <t>'801158921052</t>
        </is>
      </c>
      <c r="G93" s="0" t="inlineStr">
        <is>
          <t>WOMENS</t>
        </is>
      </c>
      <c r="H93" s="0" t="inlineStr">
        <is>
          <t>M</t>
        </is>
      </c>
      <c r="I93" s="0">
        <v>44.99</v>
      </c>
      <c r="J93" s="0">
        <v>40</v>
      </c>
    </row>
    <row r="94" spans="1:10" customHeight="0">
      <c r="A94" s="0">
        <f>HYPERLINK("https://dl.dropboxusercontent.com/scl/fi/ovd15tuj7unlr4sqhw8u8/158921f.jpg?rlkey=y2roijmjr377nxtgm1ogjtjr6&amp;dl=0","Click to download Image")</f>
      </c>
      <c r="B94" s="0">
        <f>HYPERLINK("https://dl.dropboxusercontent.com/scl/fi/803648cgq23lxzr9p1c6v/womens-size-chartsflint.jpg?rlkey=rh764uld2g627snaidf5hbelq&amp;dl=0","Click to download SizeChart")</f>
      </c>
      <c r="C94" s="0" t="inlineStr">
        <is>
          <t>Flint Women's 1/4 Zips</t>
        </is>
      </c>
      <c r="D94" s="0" t="inlineStr">
        <is>
          <t>'158921</t>
        </is>
      </c>
      <c r="E94" s="0" t="inlineStr">
        <is>
          <t>ISU FLINT W HG:158921C-L</t>
        </is>
      </c>
      <c r="F94" s="0" t="inlineStr">
        <is>
          <t>'801158921069</t>
        </is>
      </c>
      <c r="G94" s="0" t="inlineStr">
        <is>
          <t>WOMENS</t>
        </is>
      </c>
      <c r="H94" s="0" t="inlineStr">
        <is>
          <t>L</t>
        </is>
      </c>
      <c r="I94" s="0">
        <v>44.99</v>
      </c>
      <c r="J94" s="0">
        <v>40</v>
      </c>
    </row>
    <row r="95" spans="1:10" customHeight="0">
      <c r="A95" s="0">
        <f>HYPERLINK("https://dl.dropboxusercontent.com/scl/fi/ovd15tuj7unlr4sqhw8u8/158921f.jpg?rlkey=y2roijmjr377nxtgm1ogjtjr6&amp;dl=0","Click to download Image")</f>
      </c>
      <c r="B95" s="0">
        <f>HYPERLINK("https://dl.dropboxusercontent.com/scl/fi/803648cgq23lxzr9p1c6v/womens-size-chartsflint.jpg?rlkey=rh764uld2g627snaidf5hbelq&amp;dl=0","Click to download SizeChart")</f>
      </c>
      <c r="C95" s="0" t="inlineStr">
        <is>
          <t>Flint Women's 1/4 Zips</t>
        </is>
      </c>
      <c r="D95" s="0" t="inlineStr">
        <is>
          <t>'158921</t>
        </is>
      </c>
      <c r="E95" s="0" t="inlineStr">
        <is>
          <t>ISU FLINT W HG:158921D-XL</t>
        </is>
      </c>
      <c r="F95" s="0" t="inlineStr">
        <is>
          <t>'801158921076</t>
        </is>
      </c>
      <c r="G95" s="0" t="inlineStr">
        <is>
          <t>WOMENS</t>
        </is>
      </c>
      <c r="H95" s="0" t="inlineStr">
        <is>
          <t>XL</t>
        </is>
      </c>
      <c r="I95" s="0">
        <v>44.99</v>
      </c>
      <c r="J95" s="0">
        <v>27</v>
      </c>
    </row>
    <row r="96" spans="1:10" customHeight="0">
      <c r="A96" s="0">
        <f>HYPERLINK("https://dl.dropboxusercontent.com/scl/fi/ovd15tuj7unlr4sqhw8u8/158921f.jpg?rlkey=y2roijmjr377nxtgm1ogjtjr6&amp;dl=0","Click to download Image")</f>
      </c>
      <c r="B96" s="0">
        <f>HYPERLINK("https://dl.dropboxusercontent.com/scl/fi/803648cgq23lxzr9p1c6v/womens-size-chartsflint.jpg?rlkey=rh764uld2g627snaidf5hbelq&amp;dl=0","Click to download SizeChart")</f>
      </c>
      <c r="C96" s="0" t="inlineStr">
        <is>
          <t>Flint Women's 1/4 Zips</t>
        </is>
      </c>
      <c r="D96" s="0" t="inlineStr">
        <is>
          <t>'158921</t>
        </is>
      </c>
      <c r="E96" s="0" t="inlineStr">
        <is>
          <t>ISU FLINT W HG:158921E-2XL</t>
        </is>
      </c>
      <c r="F96" s="0" t="inlineStr">
        <is>
          <t>'801158921083</t>
        </is>
      </c>
      <c r="G96" s="0" t="inlineStr">
        <is>
          <t>WOMENS</t>
        </is>
      </c>
      <c r="H96" s="0" t="inlineStr">
        <is>
          <t>2XL</t>
        </is>
      </c>
      <c r="I96" s="0">
        <v>46.99</v>
      </c>
      <c r="J96" s="0">
        <v>15</v>
      </c>
    </row>
    <row r="97" spans="1:10" customHeight="0">
      <c r="A97" s="0">
        <f>HYPERLINK("https://dl.dropboxusercontent.com/scl/fi/ovd15tuj7unlr4sqhw8u8/158921f.jpg?rlkey=y2roijmjr377nxtgm1ogjtjr6&amp;dl=0","Click to download Image")</f>
      </c>
      <c r="B97" s="0">
        <f>HYPERLINK("https://dl.dropboxusercontent.com/scl/fi/803648cgq23lxzr9p1c6v/womens-size-chartsflint.jpg?rlkey=rh764uld2g627snaidf5hbelq&amp;dl=0","Click to download SizeChart")</f>
      </c>
      <c r="C97" s="0" t="inlineStr">
        <is>
          <t>Flint Women's 1/4 Zips</t>
        </is>
      </c>
      <c r="D97" s="0" t="inlineStr">
        <is>
          <t>'158921</t>
        </is>
      </c>
      <c r="E97" s="0" t="inlineStr">
        <is>
          <t>ISU FLINT W HG:158921F-3XL</t>
        </is>
      </c>
      <c r="F97" s="0" t="inlineStr">
        <is>
          <t>'801158921090</t>
        </is>
      </c>
      <c r="G97" s="0" t="inlineStr">
        <is>
          <t>WOMENS</t>
        </is>
      </c>
      <c r="H97" s="0" t="inlineStr">
        <is>
          <t>3XL</t>
        </is>
      </c>
      <c r="I97" s="0">
        <v>46.99</v>
      </c>
      <c r="J97" s="0">
        <v>7</v>
      </c>
    </row>
    <row r="98" spans="1:10" customHeight="0">
      <c r="A98" s="0">
        <f>HYPERLINK("https://dl.dropboxusercontent.com/scl/fi/1m3vmf2j7b80qhz6frfy8/158920f.jpg?rlkey=3jfp8oacfzwrz59lvvtc0i44h&amp;dl=0","Click to download Image")</f>
      </c>
      <c r="B98" s="0">
        <f>HYPERLINK("https://dl.dropboxusercontent.com/scl/fi/803648cgq23lxzr9p1c6v/womens-size-chartsflint.jpg?rlkey=rh764uld2g627snaidf5hbelq&amp;dl=0","Click to download SizeChart")</f>
      </c>
      <c r="C98" s="0" t="inlineStr">
        <is>
          <t>Flint Women's 1/4 Zips</t>
        </is>
      </c>
      <c r="D98" s="0" t="inlineStr">
        <is>
          <t>'158920</t>
        </is>
      </c>
      <c r="E98" s="0" t="inlineStr">
        <is>
          <t>ISU FLINT W GY:158920A-S</t>
        </is>
      </c>
      <c r="F98" s="0" t="inlineStr">
        <is>
          <t>'801158920048</t>
        </is>
      </c>
      <c r="G98" s="0" t="inlineStr">
        <is>
          <t>WOMENS</t>
        </is>
      </c>
      <c r="H98" s="0" t="inlineStr">
        <is>
          <t>S</t>
        </is>
      </c>
      <c r="I98" s="0">
        <v>44.99</v>
      </c>
      <c r="J98" s="0">
        <v>0</v>
      </c>
    </row>
    <row r="99" spans="1:10" customHeight="0">
      <c r="A99" s="0">
        <f>HYPERLINK("https://dl.dropboxusercontent.com/scl/fi/1m3vmf2j7b80qhz6frfy8/158920f.jpg?rlkey=3jfp8oacfzwrz59lvvtc0i44h&amp;dl=0","Click to download Image")</f>
      </c>
      <c r="B99" s="0">
        <f>HYPERLINK("https://dl.dropboxusercontent.com/scl/fi/803648cgq23lxzr9p1c6v/womens-size-chartsflint.jpg?rlkey=rh764uld2g627snaidf5hbelq&amp;dl=0","Click to download SizeChart")</f>
      </c>
      <c r="C99" s="0" t="inlineStr">
        <is>
          <t>Flint Women's 1/4 Zips</t>
        </is>
      </c>
      <c r="D99" s="0" t="inlineStr">
        <is>
          <t>'158920</t>
        </is>
      </c>
      <c r="E99" s="0" t="inlineStr">
        <is>
          <t>ISU FLINT W GY:158920B-M</t>
        </is>
      </c>
      <c r="F99" s="0" t="inlineStr">
        <is>
          <t>'801158920055</t>
        </is>
      </c>
      <c r="G99" s="0" t="inlineStr">
        <is>
          <t>WOMENS</t>
        </is>
      </c>
      <c r="H99" s="0" t="inlineStr">
        <is>
          <t>M</t>
        </is>
      </c>
      <c r="I99" s="0">
        <v>44.99</v>
      </c>
      <c r="J99" s="0">
        <v>0</v>
      </c>
    </row>
    <row r="100" spans="1:10" customHeight="0">
      <c r="A100" s="0">
        <f>HYPERLINK("https://dl.dropboxusercontent.com/scl/fi/1m3vmf2j7b80qhz6frfy8/158920f.jpg?rlkey=3jfp8oacfzwrz59lvvtc0i44h&amp;dl=0","Click to download Image")</f>
      </c>
      <c r="B100" s="0">
        <f>HYPERLINK("https://dl.dropboxusercontent.com/scl/fi/803648cgq23lxzr9p1c6v/womens-size-chartsflint.jpg?rlkey=rh764uld2g627snaidf5hbelq&amp;dl=0","Click to download SizeChart")</f>
      </c>
      <c r="C100" s="0" t="inlineStr">
        <is>
          <t>Flint Women's 1/4 Zips</t>
        </is>
      </c>
      <c r="D100" s="0" t="inlineStr">
        <is>
          <t>'158920</t>
        </is>
      </c>
      <c r="E100" s="0" t="inlineStr">
        <is>
          <t>ISU FLINT W GY:158920C-L</t>
        </is>
      </c>
      <c r="F100" s="0" t="inlineStr">
        <is>
          <t>'801158920062</t>
        </is>
      </c>
      <c r="G100" s="0" t="inlineStr">
        <is>
          <t>WOMENS</t>
        </is>
      </c>
      <c r="H100" s="0" t="inlineStr">
        <is>
          <t>L</t>
        </is>
      </c>
      <c r="I100" s="0">
        <v>44.99</v>
      </c>
      <c r="J100" s="0">
        <v>0</v>
      </c>
    </row>
    <row r="101" spans="1:10" customHeight="0">
      <c r="A101" s="0">
        <f>HYPERLINK("https://dl.dropboxusercontent.com/scl/fi/1m3vmf2j7b80qhz6frfy8/158920f.jpg?rlkey=3jfp8oacfzwrz59lvvtc0i44h&amp;dl=0","Click to download Image")</f>
      </c>
      <c r="B101" s="0">
        <f>HYPERLINK("https://dl.dropboxusercontent.com/scl/fi/803648cgq23lxzr9p1c6v/womens-size-chartsflint.jpg?rlkey=rh764uld2g627snaidf5hbelq&amp;dl=0","Click to download SizeChart")</f>
      </c>
      <c r="C101" s="0" t="inlineStr">
        <is>
          <t>Flint Women's 1/4 Zips</t>
        </is>
      </c>
      <c r="D101" s="0" t="inlineStr">
        <is>
          <t>'158920</t>
        </is>
      </c>
      <c r="E101" s="0" t="inlineStr">
        <is>
          <t>ISU FLINT W GY:158920D-XL</t>
        </is>
      </c>
      <c r="F101" s="0" t="inlineStr">
        <is>
          <t>'801158920079</t>
        </is>
      </c>
      <c r="G101" s="0" t="inlineStr">
        <is>
          <t>WOMENS</t>
        </is>
      </c>
      <c r="H101" s="0" t="inlineStr">
        <is>
          <t>XL</t>
        </is>
      </c>
      <c r="I101" s="0">
        <v>44.99</v>
      </c>
      <c r="J101" s="0">
        <v>0</v>
      </c>
    </row>
    <row r="102" spans="1:10" customHeight="0">
      <c r="A102" s="0">
        <f>HYPERLINK("https://dl.dropboxusercontent.com/scl/fi/1m3vmf2j7b80qhz6frfy8/158920f.jpg?rlkey=3jfp8oacfzwrz59lvvtc0i44h&amp;dl=0","Click to download Image")</f>
      </c>
      <c r="B102" s="0">
        <f>HYPERLINK("https://dl.dropboxusercontent.com/scl/fi/803648cgq23lxzr9p1c6v/womens-size-chartsflint.jpg?rlkey=rh764uld2g627snaidf5hbelq&amp;dl=0","Click to download SizeChart")</f>
      </c>
      <c r="C102" s="0" t="inlineStr">
        <is>
          <t>Flint Women's 1/4 Zips</t>
        </is>
      </c>
      <c r="D102" s="0" t="inlineStr">
        <is>
          <t>'158920</t>
        </is>
      </c>
      <c r="E102" s="0" t="inlineStr">
        <is>
          <t>ISU FLINT W GY:158920E-2XL</t>
        </is>
      </c>
      <c r="F102" s="0" t="inlineStr">
        <is>
          <t>'801158920086</t>
        </is>
      </c>
      <c r="G102" s="0" t="inlineStr">
        <is>
          <t>WOMENS</t>
        </is>
      </c>
      <c r="H102" s="0" t="inlineStr">
        <is>
          <t>2XL</t>
        </is>
      </c>
      <c r="I102" s="0">
        <v>46.99</v>
      </c>
      <c r="J102" s="0">
        <v>0</v>
      </c>
    </row>
    <row r="103" spans="1:10" customHeight="0">
      <c r="A103" s="0">
        <f>HYPERLINK("https://dl.dropboxusercontent.com/scl/fi/1m3vmf2j7b80qhz6frfy8/158920f.jpg?rlkey=3jfp8oacfzwrz59lvvtc0i44h&amp;dl=0","Click to download Image")</f>
      </c>
      <c r="B103" s="0">
        <f>HYPERLINK("https://dl.dropboxusercontent.com/scl/fi/803648cgq23lxzr9p1c6v/womens-size-chartsflint.jpg?rlkey=rh764uld2g627snaidf5hbelq&amp;dl=0","Click to download SizeChart")</f>
      </c>
      <c r="C103" s="0" t="inlineStr">
        <is>
          <t>Flint Women's 1/4 Zips</t>
        </is>
      </c>
      <c r="D103" s="0" t="inlineStr">
        <is>
          <t>'158920</t>
        </is>
      </c>
      <c r="E103" s="0" t="inlineStr">
        <is>
          <t>ISU FLINT W GY:158920F-3XL</t>
        </is>
      </c>
      <c r="F103" s="0" t="inlineStr">
        <is>
          <t>'801158920093</t>
        </is>
      </c>
      <c r="G103" s="0" t="inlineStr">
        <is>
          <t>WOMENS</t>
        </is>
      </c>
      <c r="H103" s="0" t="inlineStr">
        <is>
          <t>3XL</t>
        </is>
      </c>
      <c r="I103" s="0">
        <v>46.99</v>
      </c>
      <c r="J103" s="0">
        <v>0</v>
      </c>
    </row>
    <row r="104" spans="1:10" customHeight="0">
      <c r="A104" s="0">
        <f>HYPERLINK("https://dl.dropboxusercontent.com/scl/fi/yxey92k4tohf7he5qqjfx/158917f.jpg?rlkey=4vwkym5vslp9ggo708aur9sxc&amp;dl=0","Click to download Image")</f>
      </c>
      <c r="B104" s="0">
        <f>HYPERLINK("https://dl.dropboxusercontent.com/scl/fi/803648cgq23lxzr9p1c6v/womens-size-chartsflint.jpg?rlkey=rh764uld2g627snaidf5hbelq&amp;dl=0","Click to download SizeChart")</f>
      </c>
      <c r="C104" s="0" t="inlineStr">
        <is>
          <t>Flint Women's 1/4 Zips</t>
        </is>
      </c>
      <c r="D104" s="0" t="inlineStr">
        <is>
          <t>'158917</t>
        </is>
      </c>
      <c r="E104" s="0" t="inlineStr">
        <is>
          <t>IOWA FLINT W GY:158917A-S</t>
        </is>
      </c>
      <c r="F104" s="0" t="inlineStr">
        <is>
          <t>'800158917041</t>
        </is>
      </c>
      <c r="G104" s="0" t="inlineStr">
        <is>
          <t>WOMENS</t>
        </is>
      </c>
      <c r="H104" s="0" t="inlineStr">
        <is>
          <t>S</t>
        </is>
      </c>
      <c r="I104" s="0">
        <v>44.99</v>
      </c>
      <c r="J104" s="0">
        <v>62</v>
      </c>
    </row>
    <row r="105" spans="1:10" customHeight="0">
      <c r="A105" s="0">
        <f>HYPERLINK("https://dl.dropboxusercontent.com/scl/fi/yxey92k4tohf7he5qqjfx/158917f.jpg?rlkey=4vwkym5vslp9ggo708aur9sxc&amp;dl=0","Click to download Image")</f>
      </c>
      <c r="B105" s="0">
        <f>HYPERLINK("https://dl.dropboxusercontent.com/scl/fi/803648cgq23lxzr9p1c6v/womens-size-chartsflint.jpg?rlkey=rh764uld2g627snaidf5hbelq&amp;dl=0","Click to download SizeChart")</f>
      </c>
      <c r="C105" s="0" t="inlineStr">
        <is>
          <t>Flint Women's 1/4 Zips</t>
        </is>
      </c>
      <c r="D105" s="0" t="inlineStr">
        <is>
          <t>'158917</t>
        </is>
      </c>
      <c r="E105" s="0" t="inlineStr">
        <is>
          <t>IOWA FLINT W GY:158917B-M</t>
        </is>
      </c>
      <c r="F105" s="0" t="inlineStr">
        <is>
          <t>'800158917058</t>
        </is>
      </c>
      <c r="G105" s="0" t="inlineStr">
        <is>
          <t>WOMENS</t>
        </is>
      </c>
      <c r="H105" s="0" t="inlineStr">
        <is>
          <t>M</t>
        </is>
      </c>
      <c r="I105" s="0">
        <v>44.99</v>
      </c>
      <c r="J105" s="0">
        <v>129</v>
      </c>
    </row>
    <row r="106" spans="1:10" customHeight="0">
      <c r="A106" s="0">
        <f>HYPERLINK("https://dl.dropboxusercontent.com/scl/fi/yxey92k4tohf7he5qqjfx/158917f.jpg?rlkey=4vwkym5vslp9ggo708aur9sxc&amp;dl=0","Click to download Image")</f>
      </c>
      <c r="B106" s="0">
        <f>HYPERLINK("https://dl.dropboxusercontent.com/scl/fi/803648cgq23lxzr9p1c6v/womens-size-chartsflint.jpg?rlkey=rh764uld2g627snaidf5hbelq&amp;dl=0","Click to download SizeChart")</f>
      </c>
      <c r="C106" s="0" t="inlineStr">
        <is>
          <t>Flint Women's 1/4 Zips</t>
        </is>
      </c>
      <c r="D106" s="0" t="inlineStr">
        <is>
          <t>'158917</t>
        </is>
      </c>
      <c r="E106" s="0" t="inlineStr">
        <is>
          <t>IOWA FLINT W GY:158917C-L</t>
        </is>
      </c>
      <c r="F106" s="0" t="inlineStr">
        <is>
          <t>'800158917065</t>
        </is>
      </c>
      <c r="G106" s="0" t="inlineStr">
        <is>
          <t>WOMENS</t>
        </is>
      </c>
      <c r="H106" s="0" t="inlineStr">
        <is>
          <t>L</t>
        </is>
      </c>
      <c r="I106" s="0">
        <v>44.99</v>
      </c>
      <c r="J106" s="0">
        <v>133</v>
      </c>
    </row>
    <row r="107" spans="1:10" customHeight="0">
      <c r="A107" s="0">
        <f>HYPERLINK("https://dl.dropboxusercontent.com/scl/fi/yxey92k4tohf7he5qqjfx/158917f.jpg?rlkey=4vwkym5vslp9ggo708aur9sxc&amp;dl=0","Click to download Image")</f>
      </c>
      <c r="B107" s="0">
        <f>HYPERLINK("https://dl.dropboxusercontent.com/scl/fi/803648cgq23lxzr9p1c6v/womens-size-chartsflint.jpg?rlkey=rh764uld2g627snaidf5hbelq&amp;dl=0","Click to download SizeChart")</f>
      </c>
      <c r="C107" s="0" t="inlineStr">
        <is>
          <t>Flint Women's 1/4 Zips</t>
        </is>
      </c>
      <c r="D107" s="0" t="inlineStr">
        <is>
          <t>'158917</t>
        </is>
      </c>
      <c r="E107" s="0" t="inlineStr">
        <is>
          <t>IOWA FLINT W GY:158917D-XL</t>
        </is>
      </c>
      <c r="F107" s="0" t="inlineStr">
        <is>
          <t>'800158917072</t>
        </is>
      </c>
      <c r="G107" s="0" t="inlineStr">
        <is>
          <t>WOMENS</t>
        </is>
      </c>
      <c r="H107" s="0" t="inlineStr">
        <is>
          <t>XL</t>
        </is>
      </c>
      <c r="I107" s="0">
        <v>44.99</v>
      </c>
      <c r="J107" s="0">
        <v>54</v>
      </c>
    </row>
    <row r="108" spans="1:10" customHeight="0">
      <c r="A108" s="0">
        <f>HYPERLINK("https://dl.dropboxusercontent.com/scl/fi/yxey92k4tohf7he5qqjfx/158917f.jpg?rlkey=4vwkym5vslp9ggo708aur9sxc&amp;dl=0","Click to download Image")</f>
      </c>
      <c r="B108" s="0">
        <f>HYPERLINK("https://dl.dropboxusercontent.com/scl/fi/803648cgq23lxzr9p1c6v/womens-size-chartsflint.jpg?rlkey=rh764uld2g627snaidf5hbelq&amp;dl=0","Click to download SizeChart")</f>
      </c>
      <c r="C108" s="0" t="inlineStr">
        <is>
          <t>Flint Women's 1/4 Zips</t>
        </is>
      </c>
      <c r="D108" s="0" t="inlineStr">
        <is>
          <t>'158917</t>
        </is>
      </c>
      <c r="E108" s="0" t="inlineStr">
        <is>
          <t>IOWA FLINT W GY:158917E-2XL</t>
        </is>
      </c>
      <c r="F108" s="0" t="inlineStr">
        <is>
          <t>'800158917089</t>
        </is>
      </c>
      <c r="G108" s="0" t="inlineStr">
        <is>
          <t>WOMENS</t>
        </is>
      </c>
      <c r="H108" s="0" t="inlineStr">
        <is>
          <t>2XL</t>
        </is>
      </c>
      <c r="I108" s="0">
        <v>46.99</v>
      </c>
      <c r="J108" s="0">
        <v>25</v>
      </c>
    </row>
    <row r="109" spans="1:10" customHeight="0">
      <c r="A109" s="0">
        <f>HYPERLINK("https://dl.dropboxusercontent.com/scl/fi/yxey92k4tohf7he5qqjfx/158917f.jpg?rlkey=4vwkym5vslp9ggo708aur9sxc&amp;dl=0","Click to download Image")</f>
      </c>
      <c r="B109" s="0">
        <f>HYPERLINK("https://dl.dropboxusercontent.com/scl/fi/803648cgq23lxzr9p1c6v/womens-size-chartsflint.jpg?rlkey=rh764uld2g627snaidf5hbelq&amp;dl=0","Click to download SizeChart")</f>
      </c>
      <c r="C109" s="0" t="inlineStr">
        <is>
          <t>Flint Women's 1/4 Zips</t>
        </is>
      </c>
      <c r="D109" s="0" t="inlineStr">
        <is>
          <t>'158917</t>
        </is>
      </c>
      <c r="E109" s="0" t="inlineStr">
        <is>
          <t>IOWA FLINT W GY:158917F-3XL</t>
        </is>
      </c>
      <c r="F109" s="0" t="inlineStr">
        <is>
          <t>'800158917096</t>
        </is>
      </c>
      <c r="G109" s="0" t="inlineStr">
        <is>
          <t>WOMENS</t>
        </is>
      </c>
      <c r="H109" s="0" t="inlineStr">
        <is>
          <t>3XL</t>
        </is>
      </c>
      <c r="I109" s="0">
        <v>46.99</v>
      </c>
      <c r="J109" s="0">
        <v>15</v>
      </c>
    </row>
    <row r="110" spans="1:10" customHeight="0">
      <c r="A110" s="0">
        <f>HYPERLINK("https://dl.dropboxusercontent.com/scl/fi/5imrwbwdp9kefzbtmokri/flint-ol1.jpg?rlkey=4gggelf9289zu9byzkgxnb7ib&amp;dl=0","Click to download Image")</f>
      </c>
      <c r="B110" s="0">
        <f>HYPERLINK("https://dl.dropboxusercontent.com/scl/fi/803648cgq23lxzr9p1c6v/womens-size-chartsflint.jpg?rlkey=rh764uld2g627snaidf5hbelq&amp;dl=0","Click to download SizeChart")</f>
      </c>
      <c r="C110" s="0" t="inlineStr">
        <is>
          <t>Flint Women's 1/4 Zips</t>
        </is>
      </c>
      <c r="D110" s="0" t="inlineStr">
        <is>
          <t>'159040</t>
        </is>
      </c>
      <c r="E110" s="0" t="inlineStr">
        <is>
          <t>IOWA FLINT W OL:159040A-S</t>
        </is>
      </c>
      <c r="F110" s="0" t="inlineStr">
        <is>
          <t>'800159040045</t>
        </is>
      </c>
      <c r="G110" s="0" t="inlineStr">
        <is>
          <t>WOMENS</t>
        </is>
      </c>
      <c r="H110" s="0" t="inlineStr">
        <is>
          <t>S</t>
        </is>
      </c>
      <c r="I110" s="0">
        <v>44.99</v>
      </c>
      <c r="J110" s="0">
        <v>34</v>
      </c>
    </row>
    <row r="111" spans="1:10" customHeight="0">
      <c r="A111" s="0">
        <f>HYPERLINK("https://dl.dropboxusercontent.com/scl/fi/5imrwbwdp9kefzbtmokri/flint-ol1.jpg?rlkey=4gggelf9289zu9byzkgxnb7ib&amp;dl=0","Click to download Image")</f>
      </c>
      <c r="B111" s="0">
        <f>HYPERLINK("https://dl.dropboxusercontent.com/scl/fi/803648cgq23lxzr9p1c6v/womens-size-chartsflint.jpg?rlkey=rh764uld2g627snaidf5hbelq&amp;dl=0","Click to download SizeChart")</f>
      </c>
      <c r="C111" s="0" t="inlineStr">
        <is>
          <t>Flint Women's 1/4 Zips</t>
        </is>
      </c>
      <c r="D111" s="0" t="inlineStr">
        <is>
          <t>'159040</t>
        </is>
      </c>
      <c r="E111" s="0" t="inlineStr">
        <is>
          <t>IOWA FLINT W OL:159040B-M</t>
        </is>
      </c>
      <c r="F111" s="0" t="inlineStr">
        <is>
          <t>'800159040052</t>
        </is>
      </c>
      <c r="G111" s="0" t="inlineStr">
        <is>
          <t>WOMENS</t>
        </is>
      </c>
      <c r="H111" s="0" t="inlineStr">
        <is>
          <t>M</t>
        </is>
      </c>
      <c r="I111" s="0">
        <v>44.99</v>
      </c>
      <c r="J111" s="0">
        <v>72</v>
      </c>
    </row>
    <row r="112" spans="1:10" customHeight="0">
      <c r="A112" s="0">
        <f>HYPERLINK("https://dl.dropboxusercontent.com/scl/fi/5imrwbwdp9kefzbtmokri/flint-ol1.jpg?rlkey=4gggelf9289zu9byzkgxnb7ib&amp;dl=0","Click to download Image")</f>
      </c>
      <c r="B112" s="0">
        <f>HYPERLINK("https://dl.dropboxusercontent.com/scl/fi/803648cgq23lxzr9p1c6v/womens-size-chartsflint.jpg?rlkey=rh764uld2g627snaidf5hbelq&amp;dl=0","Click to download SizeChart")</f>
      </c>
      <c r="C112" s="0" t="inlineStr">
        <is>
          <t>Flint Women's 1/4 Zips</t>
        </is>
      </c>
      <c r="D112" s="0" t="inlineStr">
        <is>
          <t>'159040</t>
        </is>
      </c>
      <c r="E112" s="0" t="inlineStr">
        <is>
          <t>IOWA FLINT W OL:159040C-L</t>
        </is>
      </c>
      <c r="F112" s="0" t="inlineStr">
        <is>
          <t>'800159040069</t>
        </is>
      </c>
      <c r="G112" s="0" t="inlineStr">
        <is>
          <t>WOMENS</t>
        </is>
      </c>
      <c r="H112" s="0" t="inlineStr">
        <is>
          <t>L</t>
        </is>
      </c>
      <c r="I112" s="0">
        <v>44.99</v>
      </c>
      <c r="J112" s="0">
        <v>70</v>
      </c>
    </row>
    <row r="113" spans="1:10" customHeight="0">
      <c r="A113" s="0">
        <f>HYPERLINK("https://dl.dropboxusercontent.com/scl/fi/5imrwbwdp9kefzbtmokri/flint-ol1.jpg?rlkey=4gggelf9289zu9byzkgxnb7ib&amp;dl=0","Click to download Image")</f>
      </c>
      <c r="B113" s="0">
        <f>HYPERLINK("https://dl.dropboxusercontent.com/scl/fi/803648cgq23lxzr9p1c6v/womens-size-chartsflint.jpg?rlkey=rh764uld2g627snaidf5hbelq&amp;dl=0","Click to download SizeChart")</f>
      </c>
      <c r="C113" s="0" t="inlineStr">
        <is>
          <t>Flint Women's 1/4 Zips</t>
        </is>
      </c>
      <c r="D113" s="0" t="inlineStr">
        <is>
          <t>'159040</t>
        </is>
      </c>
      <c r="E113" s="0" t="inlineStr">
        <is>
          <t>IOWA FLINT W OL:159040D-XL</t>
        </is>
      </c>
      <c r="F113" s="0" t="inlineStr">
        <is>
          <t>'800159040076</t>
        </is>
      </c>
      <c r="G113" s="0" t="inlineStr">
        <is>
          <t>WOMENS</t>
        </is>
      </c>
      <c r="H113" s="0" t="inlineStr">
        <is>
          <t>XL</t>
        </is>
      </c>
      <c r="I113" s="0">
        <v>44.99</v>
      </c>
      <c r="J113" s="0">
        <v>36</v>
      </c>
    </row>
    <row r="114" spans="1:10" customHeight="0">
      <c r="A114" s="0">
        <f>HYPERLINK("https://dl.dropboxusercontent.com/scl/fi/5imrwbwdp9kefzbtmokri/flint-ol1.jpg?rlkey=4gggelf9289zu9byzkgxnb7ib&amp;dl=0","Click to download Image")</f>
      </c>
      <c r="B114" s="0">
        <f>HYPERLINK("https://dl.dropboxusercontent.com/scl/fi/803648cgq23lxzr9p1c6v/womens-size-chartsflint.jpg?rlkey=rh764uld2g627snaidf5hbelq&amp;dl=0","Click to download SizeChart")</f>
      </c>
      <c r="C114" s="0" t="inlineStr">
        <is>
          <t>Flint Women's 1/4 Zips</t>
        </is>
      </c>
      <c r="D114" s="0" t="inlineStr">
        <is>
          <t>'159040</t>
        </is>
      </c>
      <c r="E114" s="0" t="inlineStr">
        <is>
          <t>IOWA FLINT W OL:159040E-2XL</t>
        </is>
      </c>
      <c r="F114" s="0" t="inlineStr">
        <is>
          <t>'800159040083</t>
        </is>
      </c>
      <c r="G114" s="0" t="inlineStr">
        <is>
          <t>WOMENS</t>
        </is>
      </c>
      <c r="H114" s="0" t="inlineStr">
        <is>
          <t>2XL</t>
        </is>
      </c>
      <c r="I114" s="0">
        <v>46.99</v>
      </c>
      <c r="J114" s="0">
        <v>23</v>
      </c>
    </row>
    <row r="115" spans="1:10" customHeight="0">
      <c r="A115" s="0">
        <f>HYPERLINK("https://dl.dropboxusercontent.com/scl/fi/5imrwbwdp9kefzbtmokri/flint-ol1.jpg?rlkey=4gggelf9289zu9byzkgxnb7ib&amp;dl=0","Click to download Image")</f>
      </c>
      <c r="B115" s="0">
        <f>HYPERLINK("https://dl.dropboxusercontent.com/scl/fi/803648cgq23lxzr9p1c6v/womens-size-chartsflint.jpg?rlkey=rh764uld2g627snaidf5hbelq&amp;dl=0","Click to download SizeChart")</f>
      </c>
      <c r="C115" s="0" t="inlineStr">
        <is>
          <t>Flint Women's 1/4 Zips</t>
        </is>
      </c>
      <c r="D115" s="0" t="inlineStr">
        <is>
          <t>'159040</t>
        </is>
      </c>
      <c r="E115" s="0" t="inlineStr">
        <is>
          <t>IOWA FLINT W OL:159040F-3XL</t>
        </is>
      </c>
      <c r="F115" s="0" t="inlineStr">
        <is>
          <t>'800159040090</t>
        </is>
      </c>
      <c r="G115" s="0" t="inlineStr">
        <is>
          <t>WOMENS</t>
        </is>
      </c>
      <c r="H115" s="0" t="inlineStr">
        <is>
          <t>3XL</t>
        </is>
      </c>
      <c r="I115" s="0">
        <v>46.99</v>
      </c>
      <c r="J115" s="0">
        <v>12</v>
      </c>
    </row>
    <row r="116" spans="1:10" customHeight="0">
      <c r="A116" s="0">
        <f>HYPERLINK("https://dl.dropboxusercontent.com/scl/fi/80ptj57laozr2f2svoef8/159036f.jpg?rlkey=6vfst7e0czv121mfex6i9lu6g&amp;dl=0","Click to download Image")</f>
      </c>
      <c r="B116" s="0">
        <f>HYPERLINK("https://dl.dropboxusercontent.com/scl/fi/803648cgq23lxzr9p1c6v/womens-size-chartsflint.jpg?rlkey=rh764uld2g627snaidf5hbelq&amp;dl=0","Click to download SizeChart")</f>
      </c>
      <c r="C116" s="0" t="inlineStr">
        <is>
          <t>Flint Women's 1/4 Zips</t>
        </is>
      </c>
      <c r="D116" s="0" t="inlineStr">
        <is>
          <t>'159036</t>
        </is>
      </c>
      <c r="E116" s="0" t="inlineStr">
        <is>
          <t>ISU FLINT W CL:159036A-S</t>
        </is>
      </c>
      <c r="F116" s="0" t="inlineStr">
        <is>
          <t>'801159036045</t>
        </is>
      </c>
      <c r="G116" s="0" t="inlineStr">
        <is>
          <t>WOMENS</t>
        </is>
      </c>
      <c r="H116" s="0" t="inlineStr">
        <is>
          <t>S</t>
        </is>
      </c>
      <c r="I116" s="0">
        <v>44.99</v>
      </c>
      <c r="J116" s="0">
        <v>10</v>
      </c>
    </row>
    <row r="117" spans="1:10" customHeight="0">
      <c r="A117" s="0">
        <f>HYPERLINK("https://dl.dropboxusercontent.com/scl/fi/80ptj57laozr2f2svoef8/159036f.jpg?rlkey=6vfst7e0czv121mfex6i9lu6g&amp;dl=0","Click to download Image")</f>
      </c>
      <c r="B117" s="0">
        <f>HYPERLINK("https://dl.dropboxusercontent.com/scl/fi/803648cgq23lxzr9p1c6v/womens-size-chartsflint.jpg?rlkey=rh764uld2g627snaidf5hbelq&amp;dl=0","Click to download SizeChart")</f>
      </c>
      <c r="C117" s="0" t="inlineStr">
        <is>
          <t>Flint Women's 1/4 Zips</t>
        </is>
      </c>
      <c r="D117" s="0" t="inlineStr">
        <is>
          <t>'159036</t>
        </is>
      </c>
      <c r="E117" s="0" t="inlineStr">
        <is>
          <t>ISU FLINT W CL:159036B-M</t>
        </is>
      </c>
      <c r="F117" s="0" t="inlineStr">
        <is>
          <t>'801159036052</t>
        </is>
      </c>
      <c r="G117" s="0" t="inlineStr">
        <is>
          <t>WOMENS</t>
        </is>
      </c>
      <c r="H117" s="0" t="inlineStr">
        <is>
          <t>M</t>
        </is>
      </c>
      <c r="I117" s="0">
        <v>44.99</v>
      </c>
      <c r="J117" s="0">
        <v>10</v>
      </c>
    </row>
    <row r="118" spans="1:10" customHeight="0">
      <c r="A118" s="0">
        <f>HYPERLINK("https://dl.dropboxusercontent.com/scl/fi/80ptj57laozr2f2svoef8/159036f.jpg?rlkey=6vfst7e0czv121mfex6i9lu6g&amp;dl=0","Click to download Image")</f>
      </c>
      <c r="B118" s="0">
        <f>HYPERLINK("https://dl.dropboxusercontent.com/scl/fi/803648cgq23lxzr9p1c6v/womens-size-chartsflint.jpg?rlkey=rh764uld2g627snaidf5hbelq&amp;dl=0","Click to download SizeChart")</f>
      </c>
      <c r="C118" s="0" t="inlineStr">
        <is>
          <t>Flint Women's 1/4 Zips</t>
        </is>
      </c>
      <c r="D118" s="0" t="inlineStr">
        <is>
          <t>'159036</t>
        </is>
      </c>
      <c r="E118" s="0" t="inlineStr">
        <is>
          <t>ISU FLINT W CL:159036C-L</t>
        </is>
      </c>
      <c r="F118" s="0" t="inlineStr">
        <is>
          <t>'801159036069</t>
        </is>
      </c>
      <c r="G118" s="0" t="inlineStr">
        <is>
          <t>WOMENS</t>
        </is>
      </c>
      <c r="H118" s="0" t="inlineStr">
        <is>
          <t>L</t>
        </is>
      </c>
      <c r="I118" s="0">
        <v>44.99</v>
      </c>
      <c r="J118" s="0">
        <v>10</v>
      </c>
    </row>
    <row r="119" spans="1:10" customHeight="0">
      <c r="A119" s="0">
        <f>HYPERLINK("https://dl.dropboxusercontent.com/scl/fi/80ptj57laozr2f2svoef8/159036f.jpg?rlkey=6vfst7e0czv121mfex6i9lu6g&amp;dl=0","Click to download Image")</f>
      </c>
      <c r="B119" s="0">
        <f>HYPERLINK("https://dl.dropboxusercontent.com/scl/fi/803648cgq23lxzr9p1c6v/womens-size-chartsflint.jpg?rlkey=rh764uld2g627snaidf5hbelq&amp;dl=0","Click to download SizeChart")</f>
      </c>
      <c r="C119" s="0" t="inlineStr">
        <is>
          <t>Flint Women's 1/4 Zips</t>
        </is>
      </c>
      <c r="D119" s="0" t="inlineStr">
        <is>
          <t>'159036</t>
        </is>
      </c>
      <c r="E119" s="0" t="inlineStr">
        <is>
          <t>ISU FLINT W CL:159036D-XL</t>
        </is>
      </c>
      <c r="F119" s="0" t="inlineStr">
        <is>
          <t>'801159036076</t>
        </is>
      </c>
      <c r="G119" s="0" t="inlineStr">
        <is>
          <t>WOMENS</t>
        </is>
      </c>
      <c r="H119" s="0" t="inlineStr">
        <is>
          <t>XL</t>
        </is>
      </c>
      <c r="I119" s="0">
        <v>44.99</v>
      </c>
      <c r="J119" s="0">
        <v>10</v>
      </c>
    </row>
    <row r="120" spans="1:10" customHeight="0">
      <c r="A120" s="0">
        <f>HYPERLINK("https://dl.dropboxusercontent.com/scl/fi/80ptj57laozr2f2svoef8/159036f.jpg?rlkey=6vfst7e0czv121mfex6i9lu6g&amp;dl=0","Click to download Image")</f>
      </c>
      <c r="B120" s="0">
        <f>HYPERLINK("https://dl.dropboxusercontent.com/scl/fi/803648cgq23lxzr9p1c6v/womens-size-chartsflint.jpg?rlkey=rh764uld2g627snaidf5hbelq&amp;dl=0","Click to download SizeChart")</f>
      </c>
      <c r="C120" s="0" t="inlineStr">
        <is>
          <t>Flint Women's 1/4 Zips</t>
        </is>
      </c>
      <c r="D120" s="0" t="inlineStr">
        <is>
          <t>'159036</t>
        </is>
      </c>
      <c r="E120" s="0" t="inlineStr">
        <is>
          <t>ISU FLINT W CL:159036E-2XL</t>
        </is>
      </c>
      <c r="F120" s="0" t="inlineStr">
        <is>
          <t>'801159036083</t>
        </is>
      </c>
      <c r="G120" s="0" t="inlineStr">
        <is>
          <t>WOMENS</t>
        </is>
      </c>
      <c r="H120" s="0" t="inlineStr">
        <is>
          <t>2XL</t>
        </is>
      </c>
      <c r="I120" s="0">
        <v>46.99</v>
      </c>
      <c r="J120" s="0">
        <v>10</v>
      </c>
    </row>
    <row r="121" spans="1:10" customHeight="0">
      <c r="A121" s="0">
        <f>HYPERLINK("https://dl.dropboxusercontent.com/scl/fi/80ptj57laozr2f2svoef8/159036f.jpg?rlkey=6vfst7e0czv121mfex6i9lu6g&amp;dl=0","Click to download Image")</f>
      </c>
      <c r="B121" s="0">
        <f>HYPERLINK("https://dl.dropboxusercontent.com/scl/fi/803648cgq23lxzr9p1c6v/womens-size-chartsflint.jpg?rlkey=rh764uld2g627snaidf5hbelq&amp;dl=0","Click to download SizeChart")</f>
      </c>
      <c r="C121" s="0" t="inlineStr">
        <is>
          <t>Flint Women's 1/4 Zips</t>
        </is>
      </c>
      <c r="D121" s="0" t="inlineStr">
        <is>
          <t>'159036</t>
        </is>
      </c>
      <c r="E121" s="0" t="inlineStr">
        <is>
          <t>ISU FLINT W CL:159036F-3XL</t>
        </is>
      </c>
      <c r="F121" s="0" t="inlineStr">
        <is>
          <t>'801159036090</t>
        </is>
      </c>
      <c r="G121" s="0" t="inlineStr">
        <is>
          <t>WOMENS</t>
        </is>
      </c>
      <c r="H121" s="0" t="inlineStr">
        <is>
          <t>3XL</t>
        </is>
      </c>
      <c r="I121" s="0">
        <v>46.99</v>
      </c>
      <c r="J121" s="0">
        <v>10</v>
      </c>
    </row>
    <row r="122" spans="1:10" customHeight="0">
      <c r="A122" s="0">
        <f>HYPERLINK("https://dl.dropboxusercontent.com/scl/fi/ukahhbkkazb47eorliijs/159034.jpg?rlkey=tvzkv5pxjsv1gkazv1gesxyxk&amp;dl=0","Click to download Image")</f>
      </c>
      <c r="B122" s="0">
        <f>HYPERLINK("https://dl.dropboxusercontent.com/scl/fi/803648cgq23lxzr9p1c6v/womens-size-chartsflint.jpg?rlkey=rh764uld2g627snaidf5hbelq&amp;dl=0","Click to download SizeChart")</f>
      </c>
      <c r="C122" s="0" t="inlineStr">
        <is>
          <t>Flint Women's 1/4 Zips</t>
        </is>
      </c>
      <c r="D122" s="0" t="inlineStr">
        <is>
          <t>'159034</t>
        </is>
      </c>
      <c r="E122" s="0" t="inlineStr">
        <is>
          <t>ISU FLINT W OL:159034A-S</t>
        </is>
      </c>
      <c r="F122" s="0" t="inlineStr">
        <is>
          <t>'801158923049</t>
        </is>
      </c>
      <c r="G122" s="0" t="inlineStr">
        <is>
          <t>WOMENS</t>
        </is>
      </c>
      <c r="H122" s="0" t="inlineStr">
        <is>
          <t>S</t>
        </is>
      </c>
      <c r="I122" s="0">
        <v>44.99</v>
      </c>
      <c r="J122" s="0">
        <v>10</v>
      </c>
    </row>
    <row r="123" spans="1:10" customHeight="0">
      <c r="A123" s="0">
        <f>HYPERLINK("https://dl.dropboxusercontent.com/scl/fi/ukahhbkkazb47eorliijs/159034.jpg?rlkey=tvzkv5pxjsv1gkazv1gesxyxk&amp;dl=0","Click to download Image")</f>
      </c>
      <c r="B123" s="0">
        <f>HYPERLINK("https://dl.dropboxusercontent.com/scl/fi/803648cgq23lxzr9p1c6v/womens-size-chartsflint.jpg?rlkey=rh764uld2g627snaidf5hbelq&amp;dl=0","Click to download SizeChart")</f>
      </c>
      <c r="C123" s="0" t="inlineStr">
        <is>
          <t>Flint Women's 1/4 Zips</t>
        </is>
      </c>
      <c r="D123" s="0" t="inlineStr">
        <is>
          <t>'159034</t>
        </is>
      </c>
      <c r="E123" s="0" t="inlineStr">
        <is>
          <t>ISU FLINT W OL:159034B-M</t>
        </is>
      </c>
      <c r="F123" s="0" t="inlineStr">
        <is>
          <t>'801158923056</t>
        </is>
      </c>
      <c r="G123" s="0" t="inlineStr">
        <is>
          <t>WOMENS</t>
        </is>
      </c>
      <c r="H123" s="0" t="inlineStr">
        <is>
          <t>M</t>
        </is>
      </c>
      <c r="I123" s="0">
        <v>44.99</v>
      </c>
      <c r="J123" s="0">
        <v>10</v>
      </c>
    </row>
    <row r="124" spans="1:10" customHeight="0">
      <c r="A124" s="0">
        <f>HYPERLINK("https://dl.dropboxusercontent.com/scl/fi/ukahhbkkazb47eorliijs/159034.jpg?rlkey=tvzkv5pxjsv1gkazv1gesxyxk&amp;dl=0","Click to download Image")</f>
      </c>
      <c r="B124" s="0">
        <f>HYPERLINK("https://dl.dropboxusercontent.com/scl/fi/803648cgq23lxzr9p1c6v/womens-size-chartsflint.jpg?rlkey=rh764uld2g627snaidf5hbelq&amp;dl=0","Click to download SizeChart")</f>
      </c>
      <c r="C124" s="0" t="inlineStr">
        <is>
          <t>Flint Women's 1/4 Zips</t>
        </is>
      </c>
      <c r="D124" s="0" t="inlineStr">
        <is>
          <t>'159034</t>
        </is>
      </c>
      <c r="E124" s="0" t="inlineStr">
        <is>
          <t>ISU FLINT W OL:159034C-L</t>
        </is>
      </c>
      <c r="F124" s="0" t="inlineStr">
        <is>
          <t>'801158923063</t>
        </is>
      </c>
      <c r="G124" s="0" t="inlineStr">
        <is>
          <t>WOMENS</t>
        </is>
      </c>
      <c r="H124" s="0" t="inlineStr">
        <is>
          <t>L</t>
        </is>
      </c>
      <c r="I124" s="0">
        <v>44.99</v>
      </c>
      <c r="J124" s="0">
        <v>10</v>
      </c>
    </row>
    <row r="125" spans="1:10" customHeight="0">
      <c r="A125" s="0">
        <f>HYPERLINK("https://dl.dropboxusercontent.com/scl/fi/ukahhbkkazb47eorliijs/159034.jpg?rlkey=tvzkv5pxjsv1gkazv1gesxyxk&amp;dl=0","Click to download Image")</f>
      </c>
      <c r="B125" s="0">
        <f>HYPERLINK("https://dl.dropboxusercontent.com/scl/fi/803648cgq23lxzr9p1c6v/womens-size-chartsflint.jpg?rlkey=rh764uld2g627snaidf5hbelq&amp;dl=0","Click to download SizeChart")</f>
      </c>
      <c r="C125" s="0" t="inlineStr">
        <is>
          <t>Flint Women's 1/4 Zips</t>
        </is>
      </c>
      <c r="D125" s="0" t="inlineStr">
        <is>
          <t>'159034</t>
        </is>
      </c>
      <c r="E125" s="0" t="inlineStr">
        <is>
          <t>ISU FLINT W OL:159034D-XL</t>
        </is>
      </c>
      <c r="F125" s="0" t="inlineStr">
        <is>
          <t>'801158923070</t>
        </is>
      </c>
      <c r="G125" s="0" t="inlineStr">
        <is>
          <t>WOMENS</t>
        </is>
      </c>
      <c r="H125" s="0" t="inlineStr">
        <is>
          <t>XL</t>
        </is>
      </c>
      <c r="I125" s="0">
        <v>44.99</v>
      </c>
      <c r="J125" s="0">
        <v>10</v>
      </c>
    </row>
    <row r="126" spans="1:10" customHeight="0">
      <c r="A126" s="0">
        <f>HYPERLINK("https://dl.dropboxusercontent.com/scl/fi/ukahhbkkazb47eorliijs/159034.jpg?rlkey=tvzkv5pxjsv1gkazv1gesxyxk&amp;dl=0","Click to download Image")</f>
      </c>
      <c r="B126" s="0">
        <f>HYPERLINK("https://dl.dropboxusercontent.com/scl/fi/803648cgq23lxzr9p1c6v/womens-size-chartsflint.jpg?rlkey=rh764uld2g627snaidf5hbelq&amp;dl=0","Click to download SizeChart")</f>
      </c>
      <c r="C126" s="0" t="inlineStr">
        <is>
          <t>Flint Women's 1/4 Zips</t>
        </is>
      </c>
      <c r="D126" s="0" t="inlineStr">
        <is>
          <t>'159034</t>
        </is>
      </c>
      <c r="E126" s="0" t="inlineStr">
        <is>
          <t>ISU FLINT W OL:159034E-2XL</t>
        </is>
      </c>
      <c r="F126" s="0" t="inlineStr">
        <is>
          <t>'801158923087</t>
        </is>
      </c>
      <c r="G126" s="0" t="inlineStr">
        <is>
          <t>WOMENS</t>
        </is>
      </c>
      <c r="H126" s="0" t="inlineStr">
        <is>
          <t>2XL</t>
        </is>
      </c>
      <c r="I126" s="0">
        <v>46.99</v>
      </c>
      <c r="J126" s="0">
        <v>10</v>
      </c>
    </row>
    <row r="127" spans="1:10" customHeight="0">
      <c r="A127" s="0">
        <f>HYPERLINK("https://dl.dropboxusercontent.com/scl/fi/ukahhbkkazb47eorliijs/159034.jpg?rlkey=tvzkv5pxjsv1gkazv1gesxyxk&amp;dl=0","Click to download Image")</f>
      </c>
      <c r="B127" s="0">
        <f>HYPERLINK("https://dl.dropboxusercontent.com/scl/fi/803648cgq23lxzr9p1c6v/womens-size-chartsflint.jpg?rlkey=rh764uld2g627snaidf5hbelq&amp;dl=0","Click to download SizeChart")</f>
      </c>
      <c r="C127" s="0" t="inlineStr">
        <is>
          <t>Flint Women's 1/4 Zips</t>
        </is>
      </c>
      <c r="D127" s="0" t="inlineStr">
        <is>
          <t>'159034</t>
        </is>
      </c>
      <c r="E127" s="0" t="inlineStr">
        <is>
          <t>ISU FLINT W OL:159034F-3XL</t>
        </is>
      </c>
      <c r="F127" s="0" t="inlineStr">
        <is>
          <t>'801158923094</t>
        </is>
      </c>
      <c r="G127" s="0" t="inlineStr">
        <is>
          <t>WOMENS</t>
        </is>
      </c>
      <c r="H127" s="0" t="inlineStr">
        <is>
          <t>3XL</t>
        </is>
      </c>
      <c r="I127" s="0">
        <v>46.99</v>
      </c>
      <c r="J127" s="0">
        <v>10</v>
      </c>
    </row>
    <row r="128" spans="1:10" customHeight="0">
      <c r="A128" s="0">
        <f>HYPERLINK("https://dl.dropboxusercontent.com/scl/fi/xkrcuq0kjjoqyf14wrpos/159038f.jpg?rlkey=ilf2f35l2qxkakyb5cy2pyf4e&amp;dl=0","Click to download Image")</f>
      </c>
      <c r="B128" s="0">
        <f>HYPERLINK("https://dl.dropboxusercontent.com/scl/fi/803648cgq23lxzr9p1c6v/womens-size-chartsflint.jpg?rlkey=rh764uld2g627snaidf5hbelq&amp;dl=0","Click to download SizeChart")</f>
      </c>
      <c r="C128" s="0" t="inlineStr">
        <is>
          <t>Flint Women's 1/4 Zips</t>
        </is>
      </c>
      <c r="D128" s="0" t="inlineStr">
        <is>
          <t>'159038</t>
        </is>
      </c>
      <c r="E128" s="0" t="inlineStr">
        <is>
          <t>UNI FLINT W BK:159038A-S</t>
        </is>
      </c>
      <c r="F128" s="0" t="inlineStr">
        <is>
          <t>'802159038046</t>
        </is>
      </c>
      <c r="G128" s="0" t="inlineStr">
        <is>
          <t>WOMENS</t>
        </is>
      </c>
      <c r="H128" s="0" t="inlineStr">
        <is>
          <t>S</t>
        </is>
      </c>
      <c r="I128" s="0">
        <v>44.99</v>
      </c>
      <c r="J128" s="0">
        <v>43</v>
      </c>
    </row>
    <row r="129" spans="1:10" customHeight="0">
      <c r="A129" s="0">
        <f>HYPERLINK("https://dl.dropboxusercontent.com/scl/fi/xkrcuq0kjjoqyf14wrpos/159038f.jpg?rlkey=ilf2f35l2qxkakyb5cy2pyf4e&amp;dl=0","Click to download Image")</f>
      </c>
      <c r="B129" s="0">
        <f>HYPERLINK("https://dl.dropboxusercontent.com/scl/fi/803648cgq23lxzr9p1c6v/womens-size-chartsflint.jpg?rlkey=rh764uld2g627snaidf5hbelq&amp;dl=0","Click to download SizeChart")</f>
      </c>
      <c r="C129" s="0" t="inlineStr">
        <is>
          <t>Flint Women's 1/4 Zips</t>
        </is>
      </c>
      <c r="D129" s="0" t="inlineStr">
        <is>
          <t>'159038</t>
        </is>
      </c>
      <c r="E129" s="0" t="inlineStr">
        <is>
          <t>UNI FLINT W BK:159038B-M</t>
        </is>
      </c>
      <c r="F129" s="0" t="inlineStr">
        <is>
          <t>'802159038053</t>
        </is>
      </c>
      <c r="G129" s="0" t="inlineStr">
        <is>
          <t>WOMENS</t>
        </is>
      </c>
      <c r="H129" s="0" t="inlineStr">
        <is>
          <t>M</t>
        </is>
      </c>
      <c r="I129" s="0">
        <v>44.99</v>
      </c>
      <c r="J129" s="0">
        <v>123</v>
      </c>
    </row>
    <row r="130" spans="1:10" customHeight="0">
      <c r="A130" s="0">
        <f>HYPERLINK("https://dl.dropboxusercontent.com/scl/fi/xkrcuq0kjjoqyf14wrpos/159038f.jpg?rlkey=ilf2f35l2qxkakyb5cy2pyf4e&amp;dl=0","Click to download Image")</f>
      </c>
      <c r="B130" s="0">
        <f>HYPERLINK("https://dl.dropboxusercontent.com/scl/fi/803648cgq23lxzr9p1c6v/womens-size-chartsflint.jpg?rlkey=rh764uld2g627snaidf5hbelq&amp;dl=0","Click to download SizeChart")</f>
      </c>
      <c r="C130" s="0" t="inlineStr">
        <is>
          <t>Flint Women's 1/4 Zips</t>
        </is>
      </c>
      <c r="D130" s="0" t="inlineStr">
        <is>
          <t>'159038</t>
        </is>
      </c>
      <c r="E130" s="0" t="inlineStr">
        <is>
          <t>UNI FLINT W BK:159038C-L</t>
        </is>
      </c>
      <c r="F130" s="0" t="inlineStr">
        <is>
          <t>'802159038060</t>
        </is>
      </c>
      <c r="G130" s="0" t="inlineStr">
        <is>
          <t>WOMENS</t>
        </is>
      </c>
      <c r="H130" s="0" t="inlineStr">
        <is>
          <t>L</t>
        </is>
      </c>
      <c r="I130" s="0">
        <v>44.99</v>
      </c>
      <c r="J130" s="0">
        <v>126</v>
      </c>
    </row>
    <row r="131" spans="1:10" customHeight="0">
      <c r="A131" s="0">
        <f>HYPERLINK("https://dl.dropboxusercontent.com/scl/fi/xkrcuq0kjjoqyf14wrpos/159038f.jpg?rlkey=ilf2f35l2qxkakyb5cy2pyf4e&amp;dl=0","Click to download Image")</f>
      </c>
      <c r="B131" s="0">
        <f>HYPERLINK("https://dl.dropboxusercontent.com/scl/fi/803648cgq23lxzr9p1c6v/womens-size-chartsflint.jpg?rlkey=rh764uld2g627snaidf5hbelq&amp;dl=0","Click to download SizeChart")</f>
      </c>
      <c r="C131" s="0" t="inlineStr">
        <is>
          <t>Flint Women's 1/4 Zips</t>
        </is>
      </c>
      <c r="D131" s="0" t="inlineStr">
        <is>
          <t>'159038</t>
        </is>
      </c>
      <c r="E131" s="0" t="inlineStr">
        <is>
          <t>UNI FLINT W BK:159038D-XL</t>
        </is>
      </c>
      <c r="F131" s="0" t="inlineStr">
        <is>
          <t>'802159038077</t>
        </is>
      </c>
      <c r="G131" s="0" t="inlineStr">
        <is>
          <t>WOMENS</t>
        </is>
      </c>
      <c r="H131" s="0" t="inlineStr">
        <is>
          <t>XL</t>
        </is>
      </c>
      <c r="I131" s="0">
        <v>44.99</v>
      </c>
      <c r="J131" s="0">
        <v>70</v>
      </c>
    </row>
    <row r="132" spans="1:10" customHeight="0">
      <c r="A132" s="0">
        <f>HYPERLINK("https://dl.dropboxusercontent.com/scl/fi/xkrcuq0kjjoqyf14wrpos/159038f.jpg?rlkey=ilf2f35l2qxkakyb5cy2pyf4e&amp;dl=0","Click to download Image")</f>
      </c>
      <c r="B132" s="0">
        <f>HYPERLINK("https://dl.dropboxusercontent.com/scl/fi/803648cgq23lxzr9p1c6v/womens-size-chartsflint.jpg?rlkey=rh764uld2g627snaidf5hbelq&amp;dl=0","Click to download SizeChart")</f>
      </c>
      <c r="C132" s="0" t="inlineStr">
        <is>
          <t>Flint Women's 1/4 Zips</t>
        </is>
      </c>
      <c r="D132" s="0" t="inlineStr">
        <is>
          <t>'159038</t>
        </is>
      </c>
      <c r="E132" s="0" t="inlineStr">
        <is>
          <t>UNI FLINT W BK:159038E-2XL</t>
        </is>
      </c>
      <c r="F132" s="0" t="inlineStr">
        <is>
          <t>'802159038084</t>
        </is>
      </c>
      <c r="G132" s="0" t="inlineStr">
        <is>
          <t>WOMENS</t>
        </is>
      </c>
      <c r="H132" s="0" t="inlineStr">
        <is>
          <t>2XL</t>
        </is>
      </c>
      <c r="I132" s="0">
        <v>46.99</v>
      </c>
      <c r="J132" s="0">
        <v>32</v>
      </c>
    </row>
    <row r="133" spans="1:10" customHeight="0">
      <c r="A133" s="0">
        <f>HYPERLINK("https://dl.dropboxusercontent.com/scl/fi/xkrcuq0kjjoqyf14wrpos/159038f.jpg?rlkey=ilf2f35l2qxkakyb5cy2pyf4e&amp;dl=0","Click to download Image")</f>
      </c>
      <c r="B133" s="0">
        <f>HYPERLINK("https://dl.dropboxusercontent.com/scl/fi/803648cgq23lxzr9p1c6v/womens-size-chartsflint.jpg?rlkey=rh764uld2g627snaidf5hbelq&amp;dl=0","Click to download SizeChart")</f>
      </c>
      <c r="C133" s="0" t="inlineStr">
        <is>
          <t>Flint Women's 1/4 Zips</t>
        </is>
      </c>
      <c r="D133" s="0" t="inlineStr">
        <is>
          <t>'159038</t>
        </is>
      </c>
      <c r="E133" s="0" t="inlineStr">
        <is>
          <t>UNI FLINT W BK:159038F-3XL</t>
        </is>
      </c>
      <c r="F133" s="0" t="inlineStr">
        <is>
          <t>'802159038091</t>
        </is>
      </c>
      <c r="G133" s="0" t="inlineStr">
        <is>
          <t>WOMENS</t>
        </is>
      </c>
      <c r="H133" s="0" t="inlineStr">
        <is>
          <t>3XL</t>
        </is>
      </c>
      <c r="I133" s="0">
        <v>46.99</v>
      </c>
      <c r="J133" s="0">
        <v>18</v>
      </c>
    </row>
    <row r="134" spans="1:10" customHeight="0">
      <c r="A134" s="0">
        <f>HYPERLINK("https://dl.dropboxusercontent.com/scl/fi/87u0hhq9dnoaasmam272a/drake-t.jpg?rlkey=oyhuqtdpg9zei6s5jqyscwudd&amp;dl=0","Click to download Image")</f>
      </c>
      <c r="B134" s="0">
        <f>HYPERLINK("https://dl.dropboxusercontent.com/scl/fi/803648cgq23lxzr9p1c6v/womens-size-chartsflint.jpg?rlkey=rh764uld2g627snaidf5hbelq&amp;dl=0","Click to download SizeChart")</f>
      </c>
      <c r="C134" s="0" t="inlineStr">
        <is>
          <t>Flint Women's 1/4 Zips</t>
        </is>
      </c>
      <c r="D134" s="0" t="inlineStr">
        <is>
          <t>'159037</t>
        </is>
      </c>
      <c r="E134" s="0" t="inlineStr">
        <is>
          <t>DRK FLINT W RL:159037A-S</t>
        </is>
      </c>
      <c r="F134" s="0" t="inlineStr">
        <is>
          <t>'817159037043</t>
        </is>
      </c>
      <c r="G134" s="0" t="inlineStr">
        <is>
          <t>WOMENS</t>
        </is>
      </c>
      <c r="H134" s="0" t="inlineStr">
        <is>
          <t>S</t>
        </is>
      </c>
      <c r="I134" s="0">
        <v>44.99</v>
      </c>
      <c r="J134" s="0">
        <v>0</v>
      </c>
    </row>
    <row r="135" spans="1:10" customHeight="0">
      <c r="A135" s="0">
        <f>HYPERLINK("https://dl.dropboxusercontent.com/scl/fi/87u0hhq9dnoaasmam272a/drake-t.jpg?rlkey=oyhuqtdpg9zei6s5jqyscwudd&amp;dl=0","Click to download Image")</f>
      </c>
      <c r="B135" s="0">
        <f>HYPERLINK("https://dl.dropboxusercontent.com/scl/fi/803648cgq23lxzr9p1c6v/womens-size-chartsflint.jpg?rlkey=rh764uld2g627snaidf5hbelq&amp;dl=0","Click to download SizeChart")</f>
      </c>
      <c r="C135" s="0" t="inlineStr">
        <is>
          <t>Flint Women's 1/4 Zips</t>
        </is>
      </c>
      <c r="D135" s="0" t="inlineStr">
        <is>
          <t>'159037</t>
        </is>
      </c>
      <c r="E135" s="0" t="inlineStr">
        <is>
          <t>DRK FLINT W RL:159037B-M</t>
        </is>
      </c>
      <c r="F135" s="0" t="inlineStr">
        <is>
          <t>'817159037050</t>
        </is>
      </c>
      <c r="G135" s="0" t="inlineStr">
        <is>
          <t>WOMENS</t>
        </is>
      </c>
      <c r="H135" s="0" t="inlineStr">
        <is>
          <t>M</t>
        </is>
      </c>
      <c r="I135" s="0">
        <v>44.99</v>
      </c>
      <c r="J135" s="0">
        <v>0</v>
      </c>
    </row>
    <row r="136" spans="1:10" customHeight="0">
      <c r="A136" s="0">
        <f>HYPERLINK("https://dl.dropboxusercontent.com/scl/fi/87u0hhq9dnoaasmam272a/drake-t.jpg?rlkey=oyhuqtdpg9zei6s5jqyscwudd&amp;dl=0","Click to download Image")</f>
      </c>
      <c r="B136" s="0">
        <f>HYPERLINK("https://dl.dropboxusercontent.com/scl/fi/803648cgq23lxzr9p1c6v/womens-size-chartsflint.jpg?rlkey=rh764uld2g627snaidf5hbelq&amp;dl=0","Click to download SizeChart")</f>
      </c>
      <c r="C136" s="0" t="inlineStr">
        <is>
          <t>Flint Women's 1/4 Zips</t>
        </is>
      </c>
      <c r="D136" s="0" t="inlineStr">
        <is>
          <t>'159037</t>
        </is>
      </c>
      <c r="E136" s="0" t="inlineStr">
        <is>
          <t>DRK FLINT W RL:159037C-L</t>
        </is>
      </c>
      <c r="F136" s="0" t="inlineStr">
        <is>
          <t>'817159037067</t>
        </is>
      </c>
      <c r="G136" s="0" t="inlineStr">
        <is>
          <t>WOMENS</t>
        </is>
      </c>
      <c r="H136" s="0" t="inlineStr">
        <is>
          <t>L</t>
        </is>
      </c>
      <c r="I136" s="0">
        <v>44.99</v>
      </c>
      <c r="J136" s="0">
        <v>0</v>
      </c>
    </row>
    <row r="137" spans="1:10" customHeight="0">
      <c r="A137" s="0">
        <f>HYPERLINK("https://dl.dropboxusercontent.com/scl/fi/87u0hhq9dnoaasmam272a/drake-t.jpg?rlkey=oyhuqtdpg9zei6s5jqyscwudd&amp;dl=0","Click to download Image")</f>
      </c>
      <c r="B137" s="0">
        <f>HYPERLINK("https://dl.dropboxusercontent.com/scl/fi/803648cgq23lxzr9p1c6v/womens-size-chartsflint.jpg?rlkey=rh764uld2g627snaidf5hbelq&amp;dl=0","Click to download SizeChart")</f>
      </c>
      <c r="C137" s="0" t="inlineStr">
        <is>
          <t>Flint Women's 1/4 Zips</t>
        </is>
      </c>
      <c r="D137" s="0" t="inlineStr">
        <is>
          <t>'159037</t>
        </is>
      </c>
      <c r="E137" s="0" t="inlineStr">
        <is>
          <t>DRK FLINT W RL:159037D-XL</t>
        </is>
      </c>
      <c r="F137" s="0" t="inlineStr">
        <is>
          <t>'817159037074</t>
        </is>
      </c>
      <c r="G137" s="0" t="inlineStr">
        <is>
          <t>WOMENS</t>
        </is>
      </c>
      <c r="H137" s="0" t="inlineStr">
        <is>
          <t>XL</t>
        </is>
      </c>
      <c r="I137" s="0">
        <v>44.99</v>
      </c>
      <c r="J137" s="0">
        <v>0</v>
      </c>
    </row>
    <row r="138" spans="1:10" customHeight="0">
      <c r="A138" s="0">
        <f>HYPERLINK("https://dl.dropboxusercontent.com/scl/fi/87u0hhq9dnoaasmam272a/drake-t.jpg?rlkey=oyhuqtdpg9zei6s5jqyscwudd&amp;dl=0","Click to download Image")</f>
      </c>
      <c r="B138" s="0">
        <f>HYPERLINK("https://dl.dropboxusercontent.com/scl/fi/803648cgq23lxzr9p1c6v/womens-size-chartsflint.jpg?rlkey=rh764uld2g627snaidf5hbelq&amp;dl=0","Click to download SizeChart")</f>
      </c>
      <c r="C138" s="0" t="inlineStr">
        <is>
          <t>Flint Women's 1/4 Zips</t>
        </is>
      </c>
      <c r="D138" s="0" t="inlineStr">
        <is>
          <t>'159037</t>
        </is>
      </c>
      <c r="E138" s="0" t="inlineStr">
        <is>
          <t>DRK FLINT W RL:159037E-2XL</t>
        </is>
      </c>
      <c r="F138" s="0" t="inlineStr">
        <is>
          <t>'817159037081</t>
        </is>
      </c>
      <c r="G138" s="0" t="inlineStr">
        <is>
          <t>WOMENS</t>
        </is>
      </c>
      <c r="H138" s="0" t="inlineStr">
        <is>
          <t>2XL</t>
        </is>
      </c>
      <c r="I138" s="0">
        <v>46.99</v>
      </c>
      <c r="J138" s="0">
        <v>0</v>
      </c>
    </row>
    <row r="139" spans="1:10" customHeight="0">
      <c r="A139" s="0">
        <f>HYPERLINK("https://dl.dropboxusercontent.com/scl/fi/87u0hhq9dnoaasmam272a/drake-t.jpg?rlkey=oyhuqtdpg9zei6s5jqyscwudd&amp;dl=0","Click to download Image")</f>
      </c>
      <c r="B139" s="0">
        <f>HYPERLINK("https://dl.dropboxusercontent.com/scl/fi/803648cgq23lxzr9p1c6v/womens-size-chartsflint.jpg?rlkey=rh764uld2g627snaidf5hbelq&amp;dl=0","Click to download SizeChart")</f>
      </c>
      <c r="C139" s="0" t="inlineStr">
        <is>
          <t>Flint Women's 1/4 Zips</t>
        </is>
      </c>
      <c r="D139" s="0" t="inlineStr">
        <is>
          <t>'159037</t>
        </is>
      </c>
      <c r="E139" s="0" t="inlineStr">
        <is>
          <t>DRK FLINT W RL:159037F-3XL</t>
        </is>
      </c>
      <c r="F139" s="0" t="inlineStr">
        <is>
          <t>'817159037098</t>
        </is>
      </c>
      <c r="G139" s="0" t="inlineStr">
        <is>
          <t>WOMENS</t>
        </is>
      </c>
      <c r="H139" s="0" t="inlineStr">
        <is>
          <t>3XL</t>
        </is>
      </c>
      <c r="I139" s="0">
        <v>46.99</v>
      </c>
      <c r="J139" s="0">
        <v>0</v>
      </c>
    </row>
    <row r="140" spans="1:10" customHeight="0">
      <c r="A140" s="0">
        <f>HYPERLINK("https://dl.dropboxusercontent.com/scl/fi/ig5qe2kl7pn57zli5wqsv/royal.jpg?rlkey=ju45ca950q5wdvi453m1145ir&amp;dl=0","Click to download Image")</f>
      </c>
      <c r="B140" s="0">
        <f>HYPERLINK("https://dl.dropboxusercontent.com/scl/fi/803648cgq23lxzr9p1c6v/womens-size-chartsflint.jpg?rlkey=rh764uld2g627snaidf5hbelq&amp;dl=0","Click to download SizeChart")</f>
      </c>
      <c r="C140" s="0" t="inlineStr">
        <is>
          <t>Flint Women's 1/4 Zips</t>
        </is>
      </c>
      <c r="D140" s="0" t="inlineStr">
        <is>
          <t>'159138</t>
        </is>
      </c>
      <c r="E140" s="0" t="inlineStr">
        <is>
          <t>SDSU FLINT W RL:159138A-S</t>
        </is>
      </c>
      <c r="F140" s="0" t="inlineStr">
        <is>
          <t>'817159138047</t>
        </is>
      </c>
      <c r="G140" s="0" t="inlineStr">
        <is>
          <t>WOMENS</t>
        </is>
      </c>
      <c r="H140" s="0" t="inlineStr">
        <is>
          <t>S</t>
        </is>
      </c>
      <c r="I140" s="0">
        <v>44.99</v>
      </c>
      <c r="J140" s="0">
        <v>33</v>
      </c>
    </row>
    <row r="141" spans="1:10" customHeight="0">
      <c r="A141" s="0">
        <f>HYPERLINK("https://dl.dropboxusercontent.com/scl/fi/ig5qe2kl7pn57zli5wqsv/royal.jpg?rlkey=ju45ca950q5wdvi453m1145ir&amp;dl=0","Click to download Image")</f>
      </c>
      <c r="B141" s="0">
        <f>HYPERLINK("https://dl.dropboxusercontent.com/scl/fi/803648cgq23lxzr9p1c6v/womens-size-chartsflint.jpg?rlkey=rh764uld2g627snaidf5hbelq&amp;dl=0","Click to download SizeChart")</f>
      </c>
      <c r="C141" s="0" t="inlineStr">
        <is>
          <t>Flint Women's 1/4 Zips</t>
        </is>
      </c>
      <c r="D141" s="0" t="inlineStr">
        <is>
          <t>'159138</t>
        </is>
      </c>
      <c r="E141" s="0" t="inlineStr">
        <is>
          <t>SDSU FLINT W RL:159138B-M</t>
        </is>
      </c>
      <c r="F141" s="0" t="inlineStr">
        <is>
          <t>'817159037050</t>
        </is>
      </c>
      <c r="G141" s="0" t="inlineStr">
        <is>
          <t>WOMENS</t>
        </is>
      </c>
      <c r="H141" s="0" t="inlineStr">
        <is>
          <t>M</t>
        </is>
      </c>
      <c r="I141" s="0">
        <v>44.99</v>
      </c>
      <c r="J141" s="0">
        <v>66</v>
      </c>
    </row>
    <row r="142" spans="1:10" customHeight="0">
      <c r="A142" s="0">
        <f>HYPERLINK("https://dl.dropboxusercontent.com/scl/fi/ig5qe2kl7pn57zli5wqsv/royal.jpg?rlkey=ju45ca950q5wdvi453m1145ir&amp;dl=0","Click to download Image")</f>
      </c>
      <c r="B142" s="0">
        <f>HYPERLINK("https://dl.dropboxusercontent.com/scl/fi/803648cgq23lxzr9p1c6v/womens-size-chartsflint.jpg?rlkey=rh764uld2g627snaidf5hbelq&amp;dl=0","Click to download SizeChart")</f>
      </c>
      <c r="C142" s="0" t="inlineStr">
        <is>
          <t>Flint Women's 1/4 Zips</t>
        </is>
      </c>
      <c r="D142" s="0" t="inlineStr">
        <is>
          <t>'159138</t>
        </is>
      </c>
      <c r="E142" s="0" t="inlineStr">
        <is>
          <t>SDSU FLINT W RL:159138C-L</t>
        </is>
      </c>
      <c r="F142" s="0" t="inlineStr">
        <is>
          <t>'817159138061</t>
        </is>
      </c>
      <c r="G142" s="0" t="inlineStr">
        <is>
          <t>WOMENS</t>
        </is>
      </c>
      <c r="H142" s="0" t="inlineStr">
        <is>
          <t>L</t>
        </is>
      </c>
      <c r="I142" s="0">
        <v>44.99</v>
      </c>
      <c r="J142" s="0">
        <v>65</v>
      </c>
    </row>
    <row r="143" spans="1:10" customHeight="0">
      <c r="A143" s="0">
        <f>HYPERLINK("https://dl.dropboxusercontent.com/scl/fi/ig5qe2kl7pn57zli5wqsv/royal.jpg?rlkey=ju45ca950q5wdvi453m1145ir&amp;dl=0","Click to download Image")</f>
      </c>
      <c r="B143" s="0">
        <f>HYPERLINK("https://dl.dropboxusercontent.com/scl/fi/803648cgq23lxzr9p1c6v/womens-size-chartsflint.jpg?rlkey=rh764uld2g627snaidf5hbelq&amp;dl=0","Click to download SizeChart")</f>
      </c>
      <c r="C143" s="0" t="inlineStr">
        <is>
          <t>Flint Women's 1/4 Zips</t>
        </is>
      </c>
      <c r="D143" s="0" t="inlineStr">
        <is>
          <t>'159138</t>
        </is>
      </c>
      <c r="E143" s="0" t="inlineStr">
        <is>
          <t>SDSU FLINT W RL:159138D-XL</t>
        </is>
      </c>
      <c r="F143" s="0" t="inlineStr">
        <is>
          <t>'817159138078</t>
        </is>
      </c>
      <c r="G143" s="0" t="inlineStr">
        <is>
          <t>WOMENS</t>
        </is>
      </c>
      <c r="H143" s="0" t="inlineStr">
        <is>
          <t>XL</t>
        </is>
      </c>
      <c r="I143" s="0">
        <v>44.99</v>
      </c>
      <c r="J143" s="0">
        <v>36</v>
      </c>
    </row>
    <row r="144" spans="1:10" customHeight="0">
      <c r="A144" s="0">
        <f>HYPERLINK("https://dl.dropboxusercontent.com/scl/fi/ig5qe2kl7pn57zli5wqsv/royal.jpg?rlkey=ju45ca950q5wdvi453m1145ir&amp;dl=0","Click to download Image")</f>
      </c>
      <c r="B144" s="0">
        <f>HYPERLINK("https://dl.dropboxusercontent.com/scl/fi/803648cgq23lxzr9p1c6v/womens-size-chartsflint.jpg?rlkey=rh764uld2g627snaidf5hbelq&amp;dl=0","Click to download SizeChart")</f>
      </c>
      <c r="C144" s="0" t="inlineStr">
        <is>
          <t>Flint Women's 1/4 Zips</t>
        </is>
      </c>
      <c r="D144" s="0" t="inlineStr">
        <is>
          <t>'159138</t>
        </is>
      </c>
      <c r="E144" s="0" t="inlineStr">
        <is>
          <t>SDSU FLINT W RL:159138E-2XL</t>
        </is>
      </c>
      <c r="F144" s="0" t="inlineStr">
        <is>
          <t>'817159138085</t>
        </is>
      </c>
      <c r="G144" s="0" t="inlineStr">
        <is>
          <t>WOMENS</t>
        </is>
      </c>
      <c r="H144" s="0" t="inlineStr">
        <is>
          <t>2XL</t>
        </is>
      </c>
      <c r="I144" s="0">
        <v>46.99</v>
      </c>
      <c r="J144" s="0">
        <v>21</v>
      </c>
    </row>
    <row r="145" spans="1:10" customHeight="0">
      <c r="A145" s="0">
        <f>HYPERLINK("https://dl.dropboxusercontent.com/scl/fi/ig5qe2kl7pn57zli5wqsv/royal.jpg?rlkey=ju45ca950q5wdvi453m1145ir&amp;dl=0","Click to download Image")</f>
      </c>
      <c r="B145" s="0">
        <f>HYPERLINK("https://dl.dropboxusercontent.com/scl/fi/803648cgq23lxzr9p1c6v/womens-size-chartsflint.jpg?rlkey=rh764uld2g627snaidf5hbelq&amp;dl=0","Click to download SizeChart")</f>
      </c>
      <c r="C145" s="0" t="inlineStr">
        <is>
          <t>Flint Women's 1/4 Zips</t>
        </is>
      </c>
      <c r="D145" s="0" t="inlineStr">
        <is>
          <t>'159138</t>
        </is>
      </c>
      <c r="E145" s="0" t="inlineStr">
        <is>
          <t>SDSU FLINT W RL:159138F-3XL</t>
        </is>
      </c>
      <c r="F145" s="0" t="inlineStr">
        <is>
          <t>'817159138092</t>
        </is>
      </c>
      <c r="G145" s="0" t="inlineStr">
        <is>
          <t>WOMENS</t>
        </is>
      </c>
      <c r="H145" s="0" t="inlineStr">
        <is>
          <t>3XL</t>
        </is>
      </c>
      <c r="I145" s="0">
        <v>46.99</v>
      </c>
      <c r="J145" s="0">
        <v>12</v>
      </c>
    </row>
    <row r="146" spans="1:10" customHeight="0">
      <c r="A146" s="0">
        <f>HYPERLINK("https://dl.dropboxusercontent.com/scl/fi/uelqtfwspblebd6xrsh9e/flint-m.jpg?rlkey=j9jmjnzdbn0an2doi08xk0hsq&amp;dl=0","Click to download Image")</f>
      </c>
      <c r="B146" s="0">
        <f>HYPERLINK("https://dl.dropboxusercontent.com/scl/fi/weheexgtmgxqqo49oqqwo/mens-pullover-size-chartsflint.jpg?rlkey=i4aa2uy9sj4l04bwwoh59so3f&amp;dl=0","Click to download SizeChart")</f>
      </c>
      <c r="C146" s="0" t="inlineStr">
        <is>
          <t>Flint Men's 1/4 Zips</t>
        </is>
      </c>
      <c r="D146" s="0" t="inlineStr">
        <is>
          <t>'158928</t>
        </is>
      </c>
      <c r="E146" s="0" t="inlineStr">
        <is>
          <t>DRK FLINT M RL:158928A-S</t>
        </is>
      </c>
      <c r="F146" s="0" t="inlineStr">
        <is>
          <t>'817158928045</t>
        </is>
      </c>
      <c r="G146" s="0" t="inlineStr">
        <is>
          <t>MENS</t>
        </is>
      </c>
      <c r="H146" s="0" t="inlineStr">
        <is>
          <t>S</t>
        </is>
      </c>
      <c r="I146" s="0">
        <v>44.99</v>
      </c>
      <c r="J146" s="0">
        <v>0</v>
      </c>
    </row>
    <row r="147" spans="1:10" customHeight="0">
      <c r="A147" s="0">
        <f>HYPERLINK("https://dl.dropboxusercontent.com/scl/fi/uelqtfwspblebd6xrsh9e/flint-m.jpg?rlkey=j9jmjnzdbn0an2doi08xk0hsq&amp;dl=0","Click to download Image")</f>
      </c>
      <c r="B147" s="0">
        <f>HYPERLINK("https://dl.dropboxusercontent.com/scl/fi/weheexgtmgxqqo49oqqwo/mens-pullover-size-chartsflint.jpg?rlkey=i4aa2uy9sj4l04bwwoh59so3f&amp;dl=0","Click to download SizeChart")</f>
      </c>
      <c r="C147" s="0" t="inlineStr">
        <is>
          <t>Flint Men's 1/4 Zips</t>
        </is>
      </c>
      <c r="D147" s="0" t="inlineStr">
        <is>
          <t>'158928</t>
        </is>
      </c>
      <c r="E147" s="0" t="inlineStr">
        <is>
          <t>DRK FLINT M RL:158928B-M</t>
        </is>
      </c>
      <c r="F147" s="0" t="inlineStr">
        <is>
          <t>'817158928052</t>
        </is>
      </c>
      <c r="G147" s="0" t="inlineStr">
        <is>
          <t>MENS</t>
        </is>
      </c>
      <c r="H147" s="0" t="inlineStr">
        <is>
          <t>M</t>
        </is>
      </c>
      <c r="I147" s="0">
        <v>44.99</v>
      </c>
      <c r="J147" s="0">
        <v>0</v>
      </c>
    </row>
    <row r="148" spans="1:10" customHeight="0">
      <c r="A148" s="0">
        <f>HYPERLINK("https://dl.dropboxusercontent.com/scl/fi/uelqtfwspblebd6xrsh9e/flint-m.jpg?rlkey=j9jmjnzdbn0an2doi08xk0hsq&amp;dl=0","Click to download Image")</f>
      </c>
      <c r="B148" s="0">
        <f>HYPERLINK("https://dl.dropboxusercontent.com/scl/fi/weheexgtmgxqqo49oqqwo/mens-pullover-size-chartsflint.jpg?rlkey=i4aa2uy9sj4l04bwwoh59so3f&amp;dl=0","Click to download SizeChart")</f>
      </c>
      <c r="C148" s="0" t="inlineStr">
        <is>
          <t>Flint Men's 1/4 Zips</t>
        </is>
      </c>
      <c r="D148" s="0" t="inlineStr">
        <is>
          <t>'158928</t>
        </is>
      </c>
      <c r="E148" s="0" t="inlineStr">
        <is>
          <t>DRK FLINT M RL:158928C-L</t>
        </is>
      </c>
      <c r="F148" s="0" t="inlineStr">
        <is>
          <t>'817158928069</t>
        </is>
      </c>
      <c r="G148" s="0" t="inlineStr">
        <is>
          <t>MENS</t>
        </is>
      </c>
      <c r="H148" s="0" t="inlineStr">
        <is>
          <t>L</t>
        </is>
      </c>
      <c r="I148" s="0">
        <v>44.99</v>
      </c>
      <c r="J148" s="0">
        <v>0</v>
      </c>
    </row>
    <row r="149" spans="1:10" customHeight="0">
      <c r="A149" s="0">
        <f>HYPERLINK("https://dl.dropboxusercontent.com/scl/fi/uelqtfwspblebd6xrsh9e/flint-m.jpg?rlkey=j9jmjnzdbn0an2doi08xk0hsq&amp;dl=0","Click to download Image")</f>
      </c>
      <c r="B149" s="0">
        <f>HYPERLINK("https://dl.dropboxusercontent.com/scl/fi/weheexgtmgxqqo49oqqwo/mens-pullover-size-chartsflint.jpg?rlkey=i4aa2uy9sj4l04bwwoh59so3f&amp;dl=0","Click to download SizeChart")</f>
      </c>
      <c r="C149" s="0" t="inlineStr">
        <is>
          <t>Flint Men's 1/4 Zips</t>
        </is>
      </c>
      <c r="D149" s="0" t="inlineStr">
        <is>
          <t>'158928</t>
        </is>
      </c>
      <c r="E149" s="0" t="inlineStr">
        <is>
          <t>DRK FLINT M RL:158928D-XL</t>
        </is>
      </c>
      <c r="F149" s="0" t="inlineStr">
        <is>
          <t>'817158928076</t>
        </is>
      </c>
      <c r="G149" s="0" t="inlineStr">
        <is>
          <t>MENS</t>
        </is>
      </c>
      <c r="H149" s="0" t="inlineStr">
        <is>
          <t>XL</t>
        </is>
      </c>
      <c r="I149" s="0">
        <v>44.99</v>
      </c>
      <c r="J149" s="0">
        <v>0</v>
      </c>
    </row>
    <row r="150" spans="1:10" customHeight="0">
      <c r="A150" s="0">
        <f>HYPERLINK("https://dl.dropboxusercontent.com/scl/fi/uelqtfwspblebd6xrsh9e/flint-m.jpg?rlkey=j9jmjnzdbn0an2doi08xk0hsq&amp;dl=0","Click to download Image")</f>
      </c>
      <c r="B150" s="0">
        <f>HYPERLINK("https://dl.dropboxusercontent.com/scl/fi/weheexgtmgxqqo49oqqwo/mens-pullover-size-chartsflint.jpg?rlkey=i4aa2uy9sj4l04bwwoh59so3f&amp;dl=0","Click to download SizeChart")</f>
      </c>
      <c r="C150" s="0" t="inlineStr">
        <is>
          <t>Flint Men's 1/4 Zips</t>
        </is>
      </c>
      <c r="D150" s="0" t="inlineStr">
        <is>
          <t>'158928</t>
        </is>
      </c>
      <c r="E150" s="0" t="inlineStr">
        <is>
          <t>DRK FLINT M RL:158928E-2XL</t>
        </is>
      </c>
      <c r="F150" s="0" t="inlineStr">
        <is>
          <t>'817158928083</t>
        </is>
      </c>
      <c r="G150" s="0" t="inlineStr">
        <is>
          <t>MENS</t>
        </is>
      </c>
      <c r="H150" s="0" t="inlineStr">
        <is>
          <t>2XL</t>
        </is>
      </c>
      <c r="I150" s="0">
        <v>46.99</v>
      </c>
      <c r="J150" s="0">
        <v>0</v>
      </c>
    </row>
    <row r="151" spans="1:10" customHeight="0">
      <c r="A151" s="0">
        <f>HYPERLINK("https://dl.dropboxusercontent.com/scl/fi/uelqtfwspblebd6xrsh9e/flint-m.jpg?rlkey=j9jmjnzdbn0an2doi08xk0hsq&amp;dl=0","Click to download Image")</f>
      </c>
      <c r="B151" s="0">
        <f>HYPERLINK("https://dl.dropboxusercontent.com/scl/fi/weheexgtmgxqqo49oqqwo/mens-pullover-size-chartsflint.jpg?rlkey=i4aa2uy9sj4l04bwwoh59so3f&amp;dl=0","Click to download SizeChart")</f>
      </c>
      <c r="C151" s="0" t="inlineStr">
        <is>
          <t>Flint Men's 1/4 Zips</t>
        </is>
      </c>
      <c r="D151" s="0" t="inlineStr">
        <is>
          <t>'158928</t>
        </is>
      </c>
      <c r="E151" s="0" t="inlineStr">
        <is>
          <t>DRK FLINT M RL:158928F-3XL</t>
        </is>
      </c>
      <c r="F151" s="0" t="inlineStr">
        <is>
          <t>'817158928090</t>
        </is>
      </c>
      <c r="G151" s="0" t="inlineStr">
        <is>
          <t>MENS</t>
        </is>
      </c>
      <c r="H151" s="0" t="inlineStr">
        <is>
          <t>3XL</t>
        </is>
      </c>
      <c r="I151" s="0">
        <v>46.99</v>
      </c>
      <c r="J151" s="0">
        <v>0</v>
      </c>
    </row>
    <row r="152" spans="1:10" customHeight="0">
      <c r="A152" s="0">
        <f>HYPERLINK("https://dl.dropboxusercontent.com/scl/fi/jadmhk9u6w2nnigy9f3ve/158926f.jpg?rlkey=iiq3f06kd2muommy1h4yvp8rr&amp;dl=0","Click to download Image")</f>
      </c>
      <c r="B152" s="0">
        <f>HYPERLINK("https://dl.dropboxusercontent.com/scl/fi/weheexgtmgxqqo49oqqwo/mens-pullover-size-chartsflint.jpg?rlkey=i4aa2uy9sj4l04bwwoh59so3f&amp;dl=0","Click to download SizeChart")</f>
      </c>
      <c r="C152" s="0" t="inlineStr">
        <is>
          <t>Flint Men's 1/4 Zips</t>
        </is>
      </c>
      <c r="D152" s="0" t="inlineStr">
        <is>
          <t>'158926</t>
        </is>
      </c>
      <c r="E152" s="0" t="inlineStr">
        <is>
          <t>UNI FLINT M BK:158926A-S</t>
        </is>
      </c>
      <c r="F152" s="0" t="inlineStr">
        <is>
          <t>'802158926047</t>
        </is>
      </c>
      <c r="G152" s="0" t="inlineStr">
        <is>
          <t>MENS</t>
        </is>
      </c>
      <c r="H152" s="0" t="inlineStr">
        <is>
          <t>S</t>
        </is>
      </c>
      <c r="I152" s="0">
        <v>44.99</v>
      </c>
      <c r="J152" s="0">
        <v>50</v>
      </c>
    </row>
    <row r="153" spans="1:10" customHeight="0">
      <c r="A153" s="0">
        <f>HYPERLINK("https://dl.dropboxusercontent.com/scl/fi/jadmhk9u6w2nnigy9f3ve/158926f.jpg?rlkey=iiq3f06kd2muommy1h4yvp8rr&amp;dl=0","Click to download Image")</f>
      </c>
      <c r="B153" s="0">
        <f>HYPERLINK("https://dl.dropboxusercontent.com/scl/fi/weheexgtmgxqqo49oqqwo/mens-pullover-size-chartsflint.jpg?rlkey=i4aa2uy9sj4l04bwwoh59so3f&amp;dl=0","Click to download SizeChart")</f>
      </c>
      <c r="C153" s="0" t="inlineStr">
        <is>
          <t>Flint Men's 1/4 Zips</t>
        </is>
      </c>
      <c r="D153" s="0" t="inlineStr">
        <is>
          <t>'158926</t>
        </is>
      </c>
      <c r="E153" s="0" t="inlineStr">
        <is>
          <t>UNI FLINT M BK:158926B-M</t>
        </is>
      </c>
      <c r="F153" s="0" t="inlineStr">
        <is>
          <t>'802158926054</t>
        </is>
      </c>
      <c r="G153" s="0" t="inlineStr">
        <is>
          <t>MENS</t>
        </is>
      </c>
      <c r="H153" s="0" t="inlineStr">
        <is>
          <t>M</t>
        </is>
      </c>
      <c r="I153" s="0">
        <v>44.99</v>
      </c>
      <c r="J153" s="0">
        <v>106</v>
      </c>
    </row>
    <row r="154" spans="1:10" customHeight="0">
      <c r="A154" s="0">
        <f>HYPERLINK("https://dl.dropboxusercontent.com/scl/fi/jadmhk9u6w2nnigy9f3ve/158926f.jpg?rlkey=iiq3f06kd2muommy1h4yvp8rr&amp;dl=0","Click to download Image")</f>
      </c>
      <c r="B154" s="0">
        <f>HYPERLINK("https://dl.dropboxusercontent.com/scl/fi/weheexgtmgxqqo49oqqwo/mens-pullover-size-chartsflint.jpg?rlkey=i4aa2uy9sj4l04bwwoh59so3f&amp;dl=0","Click to download SizeChart")</f>
      </c>
      <c r="C154" s="0" t="inlineStr">
        <is>
          <t>Flint Men's 1/4 Zips</t>
        </is>
      </c>
      <c r="D154" s="0" t="inlineStr">
        <is>
          <t>'158926</t>
        </is>
      </c>
      <c r="E154" s="0" t="inlineStr">
        <is>
          <t>UNI FLINT M BK:158926C-L</t>
        </is>
      </c>
      <c r="F154" s="0" t="inlineStr">
        <is>
          <t>'802158926061</t>
        </is>
      </c>
      <c r="G154" s="0" t="inlineStr">
        <is>
          <t>MENS</t>
        </is>
      </c>
      <c r="H154" s="0" t="inlineStr">
        <is>
          <t>L</t>
        </is>
      </c>
      <c r="I154" s="0">
        <v>44.99</v>
      </c>
      <c r="J154" s="0">
        <v>132</v>
      </c>
    </row>
    <row r="155" spans="1:10" customHeight="0">
      <c r="A155" s="0">
        <f>HYPERLINK("https://dl.dropboxusercontent.com/scl/fi/jadmhk9u6w2nnigy9f3ve/158926f.jpg?rlkey=iiq3f06kd2muommy1h4yvp8rr&amp;dl=0","Click to download Image")</f>
      </c>
      <c r="B155" s="0">
        <f>HYPERLINK("https://dl.dropboxusercontent.com/scl/fi/weheexgtmgxqqo49oqqwo/mens-pullover-size-chartsflint.jpg?rlkey=i4aa2uy9sj4l04bwwoh59so3f&amp;dl=0","Click to download SizeChart")</f>
      </c>
      <c r="C155" s="0" t="inlineStr">
        <is>
          <t>Flint Men's 1/4 Zips</t>
        </is>
      </c>
      <c r="D155" s="0" t="inlineStr">
        <is>
          <t>'158926</t>
        </is>
      </c>
      <c r="E155" s="0" t="inlineStr">
        <is>
          <t>UNI FLINT M BK:158926D-XL</t>
        </is>
      </c>
      <c r="F155" s="0" t="inlineStr">
        <is>
          <t>'802158926078</t>
        </is>
      </c>
      <c r="G155" s="0" t="inlineStr">
        <is>
          <t>MENS</t>
        </is>
      </c>
      <c r="H155" s="0" t="inlineStr">
        <is>
          <t>XL</t>
        </is>
      </c>
      <c r="I155" s="0">
        <v>44.99</v>
      </c>
      <c r="J155" s="0">
        <v>149</v>
      </c>
    </row>
    <row r="156" spans="1:10" customHeight="0">
      <c r="A156" s="0">
        <f>HYPERLINK("https://dl.dropboxusercontent.com/scl/fi/jadmhk9u6w2nnigy9f3ve/158926f.jpg?rlkey=iiq3f06kd2muommy1h4yvp8rr&amp;dl=0","Click to download Image")</f>
      </c>
      <c r="B156" s="0">
        <f>HYPERLINK("https://dl.dropboxusercontent.com/scl/fi/weheexgtmgxqqo49oqqwo/mens-pullover-size-chartsflint.jpg?rlkey=i4aa2uy9sj4l04bwwoh59so3f&amp;dl=0","Click to download SizeChart")</f>
      </c>
      <c r="C156" s="0" t="inlineStr">
        <is>
          <t>Flint Men's 1/4 Zips</t>
        </is>
      </c>
      <c r="D156" s="0" t="inlineStr">
        <is>
          <t>'158926</t>
        </is>
      </c>
      <c r="E156" s="0" t="inlineStr">
        <is>
          <t>UNI FLINT M BK:158926E-2XL</t>
        </is>
      </c>
      <c r="F156" s="0" t="inlineStr">
        <is>
          <t>'802158926085</t>
        </is>
      </c>
      <c r="G156" s="0" t="inlineStr">
        <is>
          <t>MENS</t>
        </is>
      </c>
      <c r="H156" s="0" t="inlineStr">
        <is>
          <t>2XL</t>
        </is>
      </c>
      <c r="I156" s="0">
        <v>46.99</v>
      </c>
      <c r="J156" s="0">
        <v>102</v>
      </c>
    </row>
    <row r="157" spans="1:10" customHeight="0">
      <c r="A157" s="0">
        <f>HYPERLINK("https://dl.dropboxusercontent.com/scl/fi/jadmhk9u6w2nnigy9f3ve/158926f.jpg?rlkey=iiq3f06kd2muommy1h4yvp8rr&amp;dl=0","Click to download Image")</f>
      </c>
      <c r="B157" s="0">
        <f>HYPERLINK("https://dl.dropboxusercontent.com/scl/fi/weheexgtmgxqqo49oqqwo/mens-pullover-size-chartsflint.jpg?rlkey=i4aa2uy9sj4l04bwwoh59so3f&amp;dl=0","Click to download SizeChart")</f>
      </c>
      <c r="C157" s="0" t="inlineStr">
        <is>
          <t>Flint Men's 1/4 Zips</t>
        </is>
      </c>
      <c r="D157" s="0" t="inlineStr">
        <is>
          <t>'158926</t>
        </is>
      </c>
      <c r="E157" s="0" t="inlineStr">
        <is>
          <t>UNI FLINT M BK:158926F-3XL</t>
        </is>
      </c>
      <c r="F157" s="0" t="inlineStr">
        <is>
          <t>'802158926092</t>
        </is>
      </c>
      <c r="G157" s="0" t="inlineStr">
        <is>
          <t>MENS</t>
        </is>
      </c>
      <c r="H157" s="0" t="inlineStr">
        <is>
          <t>3XL</t>
        </is>
      </c>
      <c r="I157" s="0">
        <v>46.99</v>
      </c>
      <c r="J157" s="0">
        <v>53</v>
      </c>
    </row>
    <row r="158" spans="1:10" customHeight="0">
      <c r="A158" s="0">
        <f>HYPERLINK("https://dl.dropboxusercontent.com/scl/fi/pirqcowokcpzcm5d901fe/158924.jpg?rlkey=2fu613ht35eeh6umdr6dr9k05&amp;dl=0","Click to download Image")</f>
      </c>
      <c r="B158" s="0">
        <f>HYPERLINK("https://dl.dropboxusercontent.com/scl/fi/weheexgtmgxqqo49oqqwo/mens-pullover-size-chartsflint.jpg?rlkey=i4aa2uy9sj4l04bwwoh59so3f&amp;dl=0","Click to download SizeChart")</f>
      </c>
      <c r="C158" s="0" t="inlineStr">
        <is>
          <t>Flint Men's 1/4 Zips</t>
        </is>
      </c>
      <c r="D158" s="0" t="inlineStr">
        <is>
          <t>'158924</t>
        </is>
      </c>
      <c r="E158" s="0" t="inlineStr">
        <is>
          <t>ISU FLINT M CL:158924A-S</t>
        </is>
      </c>
      <c r="F158" s="0" t="inlineStr">
        <is>
          <t>'801158924046</t>
        </is>
      </c>
      <c r="G158" s="0" t="inlineStr">
        <is>
          <t>MENS</t>
        </is>
      </c>
      <c r="H158" s="0" t="inlineStr">
        <is>
          <t>S</t>
        </is>
      </c>
      <c r="I158" s="0">
        <v>44.99</v>
      </c>
      <c r="J158" s="0">
        <v>10</v>
      </c>
    </row>
    <row r="159" spans="1:10" customHeight="0">
      <c r="A159" s="0">
        <f>HYPERLINK("https://dl.dropboxusercontent.com/scl/fi/pirqcowokcpzcm5d901fe/158924.jpg?rlkey=2fu613ht35eeh6umdr6dr9k05&amp;dl=0","Click to download Image")</f>
      </c>
      <c r="B159" s="0">
        <f>HYPERLINK("https://dl.dropboxusercontent.com/scl/fi/weheexgtmgxqqo49oqqwo/mens-pullover-size-chartsflint.jpg?rlkey=i4aa2uy9sj4l04bwwoh59so3f&amp;dl=0","Click to download SizeChart")</f>
      </c>
      <c r="C159" s="0" t="inlineStr">
        <is>
          <t>Flint Men's 1/4 Zips</t>
        </is>
      </c>
      <c r="D159" s="0" t="inlineStr">
        <is>
          <t>'158924</t>
        </is>
      </c>
      <c r="E159" s="0" t="inlineStr">
        <is>
          <t>ISU FLINT M CL:158924B-M</t>
        </is>
      </c>
      <c r="F159" s="0" t="inlineStr">
        <is>
          <t>'801158924053</t>
        </is>
      </c>
      <c r="G159" s="0" t="inlineStr">
        <is>
          <t>MENS</t>
        </is>
      </c>
      <c r="H159" s="0" t="inlineStr">
        <is>
          <t>M</t>
        </is>
      </c>
      <c r="I159" s="0">
        <v>44.99</v>
      </c>
      <c r="J159" s="0">
        <v>10</v>
      </c>
    </row>
    <row r="160" spans="1:10" customHeight="0">
      <c r="A160" s="0">
        <f>HYPERLINK("https://dl.dropboxusercontent.com/scl/fi/pirqcowokcpzcm5d901fe/158924.jpg?rlkey=2fu613ht35eeh6umdr6dr9k05&amp;dl=0","Click to download Image")</f>
      </c>
      <c r="B160" s="0">
        <f>HYPERLINK("https://dl.dropboxusercontent.com/scl/fi/weheexgtmgxqqo49oqqwo/mens-pullover-size-chartsflint.jpg?rlkey=i4aa2uy9sj4l04bwwoh59so3f&amp;dl=0","Click to download SizeChart")</f>
      </c>
      <c r="C160" s="0" t="inlineStr">
        <is>
          <t>Flint Men's 1/4 Zips</t>
        </is>
      </c>
      <c r="D160" s="0" t="inlineStr">
        <is>
          <t>'158924</t>
        </is>
      </c>
      <c r="E160" s="0" t="inlineStr">
        <is>
          <t>ISU FLINT M CL:158924C-L</t>
        </is>
      </c>
      <c r="F160" s="0" t="inlineStr">
        <is>
          <t>'801158924060</t>
        </is>
      </c>
      <c r="G160" s="0" t="inlineStr">
        <is>
          <t>MENS</t>
        </is>
      </c>
      <c r="H160" s="0" t="inlineStr">
        <is>
          <t>L</t>
        </is>
      </c>
      <c r="I160" s="0">
        <v>44.99</v>
      </c>
      <c r="J160" s="0">
        <v>10</v>
      </c>
    </row>
    <row r="161" spans="1:10" customHeight="0">
      <c r="A161" s="0">
        <f>HYPERLINK("https://dl.dropboxusercontent.com/scl/fi/pirqcowokcpzcm5d901fe/158924.jpg?rlkey=2fu613ht35eeh6umdr6dr9k05&amp;dl=0","Click to download Image")</f>
      </c>
      <c r="B161" s="0">
        <f>HYPERLINK("https://dl.dropboxusercontent.com/scl/fi/weheexgtmgxqqo49oqqwo/mens-pullover-size-chartsflint.jpg?rlkey=i4aa2uy9sj4l04bwwoh59so3f&amp;dl=0","Click to download SizeChart")</f>
      </c>
      <c r="C161" s="0" t="inlineStr">
        <is>
          <t>Flint Men's 1/4 Zips</t>
        </is>
      </c>
      <c r="D161" s="0" t="inlineStr">
        <is>
          <t>'158924</t>
        </is>
      </c>
      <c r="E161" s="0" t="inlineStr">
        <is>
          <t>ISU FLINT M CL:158924D-XL</t>
        </is>
      </c>
      <c r="F161" s="0" t="inlineStr">
        <is>
          <t>'801158924077</t>
        </is>
      </c>
      <c r="G161" s="0" t="inlineStr">
        <is>
          <t>MENS</t>
        </is>
      </c>
      <c r="H161" s="0" t="inlineStr">
        <is>
          <t>XL</t>
        </is>
      </c>
      <c r="I161" s="0">
        <v>44.99</v>
      </c>
      <c r="J161" s="0">
        <v>10</v>
      </c>
    </row>
    <row r="162" spans="1:10" customHeight="0">
      <c r="A162" s="0">
        <f>HYPERLINK("https://dl.dropboxusercontent.com/scl/fi/pirqcowokcpzcm5d901fe/158924.jpg?rlkey=2fu613ht35eeh6umdr6dr9k05&amp;dl=0","Click to download Image")</f>
      </c>
      <c r="B162" s="0">
        <f>HYPERLINK("https://dl.dropboxusercontent.com/scl/fi/weheexgtmgxqqo49oqqwo/mens-pullover-size-chartsflint.jpg?rlkey=i4aa2uy9sj4l04bwwoh59so3f&amp;dl=0","Click to download SizeChart")</f>
      </c>
      <c r="C162" s="0" t="inlineStr">
        <is>
          <t>Flint Men's 1/4 Zips</t>
        </is>
      </c>
      <c r="D162" s="0" t="inlineStr">
        <is>
          <t>'158924</t>
        </is>
      </c>
      <c r="E162" s="0" t="inlineStr">
        <is>
          <t>ISU FLINT M CL:158924E-2XL</t>
        </is>
      </c>
      <c r="F162" s="0" t="inlineStr">
        <is>
          <t>'801158924084</t>
        </is>
      </c>
      <c r="G162" s="0" t="inlineStr">
        <is>
          <t>MENS</t>
        </is>
      </c>
      <c r="H162" s="0" t="inlineStr">
        <is>
          <t>2XL</t>
        </is>
      </c>
      <c r="I162" s="0">
        <v>46.99</v>
      </c>
      <c r="J162" s="0">
        <v>10</v>
      </c>
    </row>
    <row r="163" spans="1:10" customHeight="0">
      <c r="A163" s="0">
        <f>HYPERLINK("https://dl.dropboxusercontent.com/scl/fi/pirqcowokcpzcm5d901fe/158924.jpg?rlkey=2fu613ht35eeh6umdr6dr9k05&amp;dl=0","Click to download Image")</f>
      </c>
      <c r="B163" s="0">
        <f>HYPERLINK("https://dl.dropboxusercontent.com/scl/fi/weheexgtmgxqqo49oqqwo/mens-pullover-size-chartsflint.jpg?rlkey=i4aa2uy9sj4l04bwwoh59so3f&amp;dl=0","Click to download SizeChart")</f>
      </c>
      <c r="C163" s="0" t="inlineStr">
        <is>
          <t>Flint Men's 1/4 Zips</t>
        </is>
      </c>
      <c r="D163" s="0" t="inlineStr">
        <is>
          <t>'158924</t>
        </is>
      </c>
      <c r="E163" s="0" t="inlineStr">
        <is>
          <t>ISU FLINT M CL:158924F-3XL</t>
        </is>
      </c>
      <c r="F163" s="0" t="inlineStr">
        <is>
          <t>'801158924091</t>
        </is>
      </c>
      <c r="G163" s="0" t="inlineStr">
        <is>
          <t>MENS</t>
        </is>
      </c>
      <c r="H163" s="0" t="inlineStr">
        <is>
          <t>3XL</t>
        </is>
      </c>
      <c r="I163" s="0">
        <v>46.99</v>
      </c>
      <c r="J163" s="0">
        <v>10</v>
      </c>
    </row>
    <row r="164" spans="1:10" customHeight="0">
      <c r="A164" s="0">
        <f>HYPERLINK("https://dl.dropboxusercontent.com/scl/fi/5yms3jwqi92ey2a9n7sp4/158923f.jpg?rlkey=vv37rz8ekyx8oq0tpk0sgnnws&amp;dl=0","Click to download Image")</f>
      </c>
      <c r="B164" s="0">
        <f>HYPERLINK("https://dl.dropboxusercontent.com/scl/fi/weheexgtmgxqqo49oqqwo/mens-pullover-size-chartsflint.jpg?rlkey=i4aa2uy9sj4l04bwwoh59so3f&amp;dl=0","Click to download SizeChart")</f>
      </c>
      <c r="C164" s="0" t="inlineStr">
        <is>
          <t>Flint Men's 1/4 Zips</t>
        </is>
      </c>
      <c r="D164" s="0" t="inlineStr">
        <is>
          <t>'158923</t>
        </is>
      </c>
      <c r="E164" s="0" t="inlineStr">
        <is>
          <t>ISU FLINT M OL:158923A-S</t>
        </is>
      </c>
      <c r="F164" s="0" t="inlineStr">
        <is>
          <t>'801158923049</t>
        </is>
      </c>
      <c r="G164" s="0" t="inlineStr">
        <is>
          <t>MENS</t>
        </is>
      </c>
      <c r="H164" s="0" t="inlineStr">
        <is>
          <t>S</t>
        </is>
      </c>
      <c r="I164" s="0">
        <v>44.99</v>
      </c>
      <c r="J164" s="0">
        <v>33</v>
      </c>
    </row>
    <row r="165" spans="1:10" customHeight="0">
      <c r="A165" s="0">
        <f>HYPERLINK("https://dl.dropboxusercontent.com/scl/fi/5yms3jwqi92ey2a9n7sp4/158923f.jpg?rlkey=vv37rz8ekyx8oq0tpk0sgnnws&amp;dl=0","Click to download Image")</f>
      </c>
      <c r="B165" s="0">
        <f>HYPERLINK("https://dl.dropboxusercontent.com/scl/fi/weheexgtmgxqqo49oqqwo/mens-pullover-size-chartsflint.jpg?rlkey=i4aa2uy9sj4l04bwwoh59so3f&amp;dl=0","Click to download SizeChart")</f>
      </c>
      <c r="C165" s="0" t="inlineStr">
        <is>
          <t>Flint Men's 1/4 Zips</t>
        </is>
      </c>
      <c r="D165" s="0" t="inlineStr">
        <is>
          <t>'158923</t>
        </is>
      </c>
      <c r="E165" s="0" t="inlineStr">
        <is>
          <t>ISU FLINT M OL:158923B-M</t>
        </is>
      </c>
      <c r="F165" s="0" t="inlineStr">
        <is>
          <t>'801158923056</t>
        </is>
      </c>
      <c r="G165" s="0" t="inlineStr">
        <is>
          <t>MENS</t>
        </is>
      </c>
      <c r="H165" s="0" t="inlineStr">
        <is>
          <t>M</t>
        </is>
      </c>
      <c r="I165" s="0">
        <v>44.99</v>
      </c>
      <c r="J165" s="0">
        <v>40</v>
      </c>
    </row>
    <row r="166" spans="1:10" customHeight="0">
      <c r="A166" s="0">
        <f>HYPERLINK("https://dl.dropboxusercontent.com/scl/fi/5yms3jwqi92ey2a9n7sp4/158923f.jpg?rlkey=vv37rz8ekyx8oq0tpk0sgnnws&amp;dl=0","Click to download Image")</f>
      </c>
      <c r="B166" s="0">
        <f>HYPERLINK("https://dl.dropboxusercontent.com/scl/fi/weheexgtmgxqqo49oqqwo/mens-pullover-size-chartsflint.jpg?rlkey=i4aa2uy9sj4l04bwwoh59so3f&amp;dl=0","Click to download SizeChart")</f>
      </c>
      <c r="C166" s="0" t="inlineStr">
        <is>
          <t>Flint Men's 1/4 Zips</t>
        </is>
      </c>
      <c r="D166" s="0" t="inlineStr">
        <is>
          <t>'158923</t>
        </is>
      </c>
      <c r="E166" s="0" t="inlineStr">
        <is>
          <t>ISU FLINT M OL:158923C-L</t>
        </is>
      </c>
      <c r="F166" s="0" t="inlineStr">
        <is>
          <t>'801158923063</t>
        </is>
      </c>
      <c r="G166" s="0" t="inlineStr">
        <is>
          <t>MENS</t>
        </is>
      </c>
      <c r="H166" s="0" t="inlineStr">
        <is>
          <t>L</t>
        </is>
      </c>
      <c r="I166" s="0">
        <v>44.99</v>
      </c>
      <c r="J166" s="0">
        <v>40</v>
      </c>
    </row>
    <row r="167" spans="1:10" customHeight="0">
      <c r="A167" s="0">
        <f>HYPERLINK("https://dl.dropboxusercontent.com/scl/fi/5yms3jwqi92ey2a9n7sp4/158923f.jpg?rlkey=vv37rz8ekyx8oq0tpk0sgnnws&amp;dl=0","Click to download Image")</f>
      </c>
      <c r="B167" s="0">
        <f>HYPERLINK("https://dl.dropboxusercontent.com/scl/fi/weheexgtmgxqqo49oqqwo/mens-pullover-size-chartsflint.jpg?rlkey=i4aa2uy9sj4l04bwwoh59so3f&amp;dl=0","Click to download SizeChart")</f>
      </c>
      <c r="C167" s="0" t="inlineStr">
        <is>
          <t>Flint Men's 1/4 Zips</t>
        </is>
      </c>
      <c r="D167" s="0" t="inlineStr">
        <is>
          <t>'158923</t>
        </is>
      </c>
      <c r="E167" s="0" t="inlineStr">
        <is>
          <t>ISU FLINT M OL:158923D-XL</t>
        </is>
      </c>
      <c r="F167" s="0" t="inlineStr">
        <is>
          <t>'801158923070</t>
        </is>
      </c>
      <c r="G167" s="0" t="inlineStr">
        <is>
          <t>MENS</t>
        </is>
      </c>
      <c r="H167" s="0" t="inlineStr">
        <is>
          <t>XL</t>
        </is>
      </c>
      <c r="I167" s="0">
        <v>44.99</v>
      </c>
      <c r="J167" s="0">
        <v>40</v>
      </c>
    </row>
    <row r="168" spans="1:10" customHeight="0">
      <c r="A168" s="0">
        <f>HYPERLINK("https://dl.dropboxusercontent.com/scl/fi/5yms3jwqi92ey2a9n7sp4/158923f.jpg?rlkey=vv37rz8ekyx8oq0tpk0sgnnws&amp;dl=0","Click to download Image")</f>
      </c>
      <c r="B168" s="0">
        <f>HYPERLINK("https://dl.dropboxusercontent.com/scl/fi/weheexgtmgxqqo49oqqwo/mens-pullover-size-chartsflint.jpg?rlkey=i4aa2uy9sj4l04bwwoh59so3f&amp;dl=0","Click to download SizeChart")</f>
      </c>
      <c r="C168" s="0" t="inlineStr">
        <is>
          <t>Flint Men's 1/4 Zips</t>
        </is>
      </c>
      <c r="D168" s="0" t="inlineStr">
        <is>
          <t>'158923</t>
        </is>
      </c>
      <c r="E168" s="0" t="inlineStr">
        <is>
          <t>ISU FLINT M OL:158923E-2XL</t>
        </is>
      </c>
      <c r="F168" s="0" t="inlineStr">
        <is>
          <t>'801158923087</t>
        </is>
      </c>
      <c r="G168" s="0" t="inlineStr">
        <is>
          <t>MENS</t>
        </is>
      </c>
      <c r="H168" s="0" t="inlineStr">
        <is>
          <t>2XL</t>
        </is>
      </c>
      <c r="I168" s="0">
        <v>46.99</v>
      </c>
      <c r="J168" s="0">
        <v>40</v>
      </c>
    </row>
    <row r="169" spans="1:10" customHeight="0">
      <c r="A169" s="0">
        <f>HYPERLINK("https://dl.dropboxusercontent.com/scl/fi/5yms3jwqi92ey2a9n7sp4/158923f.jpg?rlkey=vv37rz8ekyx8oq0tpk0sgnnws&amp;dl=0","Click to download Image")</f>
      </c>
      <c r="B169" s="0">
        <f>HYPERLINK("https://dl.dropboxusercontent.com/scl/fi/weheexgtmgxqqo49oqqwo/mens-pullover-size-chartsflint.jpg?rlkey=i4aa2uy9sj4l04bwwoh59so3f&amp;dl=0","Click to download SizeChart")</f>
      </c>
      <c r="C169" s="0" t="inlineStr">
        <is>
          <t>Flint Men's 1/4 Zips</t>
        </is>
      </c>
      <c r="D169" s="0" t="inlineStr">
        <is>
          <t>'158923</t>
        </is>
      </c>
      <c r="E169" s="0" t="inlineStr">
        <is>
          <t>ISU FLINT M OL:158923F-3XL</t>
        </is>
      </c>
      <c r="F169" s="0" t="inlineStr">
        <is>
          <t>'801158923094</t>
        </is>
      </c>
      <c r="G169" s="0" t="inlineStr">
        <is>
          <t>MENS</t>
        </is>
      </c>
      <c r="H169" s="0" t="inlineStr">
        <is>
          <t>3XL</t>
        </is>
      </c>
      <c r="I169" s="0">
        <v>46.99</v>
      </c>
      <c r="J169" s="0">
        <v>27</v>
      </c>
    </row>
    <row r="170" spans="1:10" customHeight="0">
      <c r="A170" s="0">
        <f>HYPERLINK("https://dl.dropboxusercontent.com/scl/fi/g7faghyeisr90wfnuavt8/159041f.jpg?rlkey=cb98zvwjbd73sq2z34oibrbml&amp;dl=0","Click to download Image")</f>
      </c>
      <c r="B170" s="0">
        <f>HYPERLINK("https://dl.dropboxusercontent.com/scl/fi/weheexgtmgxqqo49oqqwo/mens-pullover-size-chartsflint.jpg?rlkey=i4aa2uy9sj4l04bwwoh59so3f&amp;dl=0","Click to download SizeChart")</f>
      </c>
      <c r="C170" s="0" t="inlineStr">
        <is>
          <t>Flint Men's 1/4 Zips</t>
        </is>
      </c>
      <c r="D170" s="0" t="inlineStr">
        <is>
          <t>'159041</t>
        </is>
      </c>
      <c r="E170" s="0" t="inlineStr">
        <is>
          <t>IOWA FLINT M OL:159041A-S</t>
        </is>
      </c>
      <c r="F170" s="0" t="inlineStr">
        <is>
          <t>'800159041042</t>
        </is>
      </c>
      <c r="G170" s="0" t="inlineStr">
        <is>
          <t>MENS</t>
        </is>
      </c>
      <c r="H170" s="0" t="inlineStr">
        <is>
          <t>S</t>
        </is>
      </c>
      <c r="I170" s="0">
        <v>44.99</v>
      </c>
      <c r="J170" s="0">
        <v>33</v>
      </c>
    </row>
    <row r="171" spans="1:10" customHeight="0">
      <c r="A171" s="0">
        <f>HYPERLINK("https://dl.dropboxusercontent.com/scl/fi/g7faghyeisr90wfnuavt8/159041f.jpg?rlkey=cb98zvwjbd73sq2z34oibrbml&amp;dl=0","Click to download Image")</f>
      </c>
      <c r="B171" s="0">
        <f>HYPERLINK("https://dl.dropboxusercontent.com/scl/fi/weheexgtmgxqqo49oqqwo/mens-pullover-size-chartsflint.jpg?rlkey=i4aa2uy9sj4l04bwwoh59so3f&amp;dl=0","Click to download SizeChart")</f>
      </c>
      <c r="C171" s="0" t="inlineStr">
        <is>
          <t>Flint Men's 1/4 Zips</t>
        </is>
      </c>
      <c r="D171" s="0" t="inlineStr">
        <is>
          <t>'159041</t>
        </is>
      </c>
      <c r="E171" s="0" t="inlineStr">
        <is>
          <t>IOWA FLINT M OL:159041B-M</t>
        </is>
      </c>
      <c r="F171" s="0" t="inlineStr">
        <is>
          <t>'800159041059</t>
        </is>
      </c>
      <c r="G171" s="0" t="inlineStr">
        <is>
          <t>MENS</t>
        </is>
      </c>
      <c r="H171" s="0" t="inlineStr">
        <is>
          <t>M</t>
        </is>
      </c>
      <c r="I171" s="0">
        <v>44.99</v>
      </c>
      <c r="J171" s="0">
        <v>70</v>
      </c>
    </row>
    <row r="172" spans="1:10" customHeight="0">
      <c r="A172" s="0">
        <f>HYPERLINK("https://dl.dropboxusercontent.com/scl/fi/g7faghyeisr90wfnuavt8/159041f.jpg?rlkey=cb98zvwjbd73sq2z34oibrbml&amp;dl=0","Click to download Image")</f>
      </c>
      <c r="B172" s="0">
        <f>HYPERLINK("https://dl.dropboxusercontent.com/scl/fi/weheexgtmgxqqo49oqqwo/mens-pullover-size-chartsflint.jpg?rlkey=i4aa2uy9sj4l04bwwoh59so3f&amp;dl=0","Click to download SizeChart")</f>
      </c>
      <c r="C172" s="0" t="inlineStr">
        <is>
          <t>Flint Men's 1/4 Zips</t>
        </is>
      </c>
      <c r="D172" s="0" t="inlineStr">
        <is>
          <t>'159041</t>
        </is>
      </c>
      <c r="E172" s="0" t="inlineStr">
        <is>
          <t>IOWA FLINT M OL:159041C-L</t>
        </is>
      </c>
      <c r="F172" s="0" t="inlineStr">
        <is>
          <t>'800159041066</t>
        </is>
      </c>
      <c r="G172" s="0" t="inlineStr">
        <is>
          <t>MENS</t>
        </is>
      </c>
      <c r="H172" s="0" t="inlineStr">
        <is>
          <t>L</t>
        </is>
      </c>
      <c r="I172" s="0">
        <v>44.99</v>
      </c>
      <c r="J172" s="0">
        <v>98</v>
      </c>
    </row>
    <row r="173" spans="1:10" customHeight="0">
      <c r="A173" s="0">
        <f>HYPERLINK("https://dl.dropboxusercontent.com/scl/fi/g7faghyeisr90wfnuavt8/159041f.jpg?rlkey=cb98zvwjbd73sq2z34oibrbml&amp;dl=0","Click to download Image")</f>
      </c>
      <c r="B173" s="0">
        <f>HYPERLINK("https://dl.dropboxusercontent.com/scl/fi/weheexgtmgxqqo49oqqwo/mens-pullover-size-chartsflint.jpg?rlkey=i4aa2uy9sj4l04bwwoh59so3f&amp;dl=0","Click to download SizeChart")</f>
      </c>
      <c r="C173" s="0" t="inlineStr">
        <is>
          <t>Flint Men's 1/4 Zips</t>
        </is>
      </c>
      <c r="D173" s="0" t="inlineStr">
        <is>
          <t>'159041</t>
        </is>
      </c>
      <c r="E173" s="0" t="inlineStr">
        <is>
          <t>IOWA FLINT M OL:159041D-XL</t>
        </is>
      </c>
      <c r="F173" s="0" t="inlineStr">
        <is>
          <t>'800159041073</t>
        </is>
      </c>
      <c r="G173" s="0" t="inlineStr">
        <is>
          <t>MENS</t>
        </is>
      </c>
      <c r="H173" s="0" t="inlineStr">
        <is>
          <t>XL</t>
        </is>
      </c>
      <c r="I173" s="0">
        <v>44.99</v>
      </c>
      <c r="J173" s="0">
        <v>100</v>
      </c>
    </row>
    <row r="174" spans="1:10" customHeight="0">
      <c r="A174" s="0">
        <f>HYPERLINK("https://dl.dropboxusercontent.com/scl/fi/g7faghyeisr90wfnuavt8/159041f.jpg?rlkey=cb98zvwjbd73sq2z34oibrbml&amp;dl=0","Click to download Image")</f>
      </c>
      <c r="B174" s="0">
        <f>HYPERLINK("https://dl.dropboxusercontent.com/scl/fi/weheexgtmgxqqo49oqqwo/mens-pullover-size-chartsflint.jpg?rlkey=i4aa2uy9sj4l04bwwoh59so3f&amp;dl=0","Click to download SizeChart")</f>
      </c>
      <c r="C174" s="0" t="inlineStr">
        <is>
          <t>Flint Men's 1/4 Zips</t>
        </is>
      </c>
      <c r="D174" s="0" t="inlineStr">
        <is>
          <t>'159041</t>
        </is>
      </c>
      <c r="E174" s="0" t="inlineStr">
        <is>
          <t>IOWA FLINT M OL:159041E-2XL</t>
        </is>
      </c>
      <c r="F174" s="0" t="inlineStr">
        <is>
          <t>'800159041080</t>
        </is>
      </c>
      <c r="G174" s="0" t="inlineStr">
        <is>
          <t>MENS</t>
        </is>
      </c>
      <c r="H174" s="0" t="inlineStr">
        <is>
          <t>2XL</t>
        </is>
      </c>
      <c r="I174" s="0">
        <v>46.99</v>
      </c>
      <c r="J174" s="0">
        <v>65</v>
      </c>
    </row>
    <row r="175" spans="1:10" customHeight="0">
      <c r="A175" s="0">
        <f>HYPERLINK("https://dl.dropboxusercontent.com/scl/fi/g7faghyeisr90wfnuavt8/159041f.jpg?rlkey=cb98zvwjbd73sq2z34oibrbml&amp;dl=0","Click to download Image")</f>
      </c>
      <c r="B175" s="0">
        <f>HYPERLINK("https://dl.dropboxusercontent.com/scl/fi/weheexgtmgxqqo49oqqwo/mens-pullover-size-chartsflint.jpg?rlkey=i4aa2uy9sj4l04bwwoh59so3f&amp;dl=0","Click to download SizeChart")</f>
      </c>
      <c r="C175" s="0" t="inlineStr">
        <is>
          <t>Flint Men's 1/4 Zips</t>
        </is>
      </c>
      <c r="D175" s="0" t="inlineStr">
        <is>
          <t>'159041</t>
        </is>
      </c>
      <c r="E175" s="0" t="inlineStr">
        <is>
          <t>IOWA FLINT M OL:159041F-3XL</t>
        </is>
      </c>
      <c r="F175" s="0" t="inlineStr">
        <is>
          <t>'800159041097</t>
        </is>
      </c>
      <c r="G175" s="0" t="inlineStr">
        <is>
          <t>MENS</t>
        </is>
      </c>
      <c r="H175" s="0" t="inlineStr">
        <is>
          <t>3XL</t>
        </is>
      </c>
      <c r="I175" s="0">
        <v>46.99</v>
      </c>
      <c r="J175" s="0">
        <v>27</v>
      </c>
    </row>
    <row r="176" spans="1:10" customHeight="0">
      <c r="A176" s="0">
        <f>HYPERLINK("https://dl.dropboxusercontent.com/scl/fi/ntagkqtazcjo5hzyy60yw/159033f.jpg?rlkey=k3rforq944ycwtojhaohjrrkt&amp;dl=0","Click to download Image")</f>
      </c>
      <c r="B176" s="0">
        <f>HYPERLINK("https://dl.dropboxusercontent.com/scl/fi/weheexgtmgxqqo49oqqwo/mens-pullover-size-chartsflint.jpg?rlkey=i4aa2uy9sj4l04bwwoh59so3f&amp;dl=0","Click to download SizeChart")</f>
      </c>
      <c r="C176" s="0" t="inlineStr">
        <is>
          <t>Flint Men's 1/4 Zips</t>
        </is>
      </c>
      <c r="D176" s="0" t="inlineStr">
        <is>
          <t>'159033</t>
        </is>
      </c>
      <c r="E176" s="0" t="inlineStr">
        <is>
          <t>ISU FLINT M GY:159033A-S</t>
        </is>
      </c>
      <c r="F176" s="0" t="inlineStr">
        <is>
          <t>'801159033044</t>
        </is>
      </c>
      <c r="G176" s="0" t="inlineStr">
        <is>
          <t>MENS</t>
        </is>
      </c>
      <c r="H176" s="0" t="inlineStr">
        <is>
          <t>S</t>
        </is>
      </c>
      <c r="I176" s="0">
        <v>44.99</v>
      </c>
      <c r="J176" s="0">
        <v>0</v>
      </c>
    </row>
    <row r="177" spans="1:10" customHeight="0">
      <c r="A177" s="0">
        <f>HYPERLINK("https://dl.dropboxusercontent.com/scl/fi/ntagkqtazcjo5hzyy60yw/159033f.jpg?rlkey=k3rforq944ycwtojhaohjrrkt&amp;dl=0","Click to download Image")</f>
      </c>
      <c r="B177" s="0">
        <f>HYPERLINK("https://dl.dropboxusercontent.com/scl/fi/weheexgtmgxqqo49oqqwo/mens-pullover-size-chartsflint.jpg?rlkey=i4aa2uy9sj4l04bwwoh59so3f&amp;dl=0","Click to download SizeChart")</f>
      </c>
      <c r="C177" s="0" t="inlineStr">
        <is>
          <t>Flint Men's 1/4 Zips</t>
        </is>
      </c>
      <c r="D177" s="0" t="inlineStr">
        <is>
          <t>'159033</t>
        </is>
      </c>
      <c r="E177" s="0" t="inlineStr">
        <is>
          <t>ISU FLINT M GY:159033B-M</t>
        </is>
      </c>
      <c r="F177" s="0" t="inlineStr">
        <is>
          <t>'801159033051</t>
        </is>
      </c>
      <c r="G177" s="0" t="inlineStr">
        <is>
          <t>MENS</t>
        </is>
      </c>
      <c r="H177" s="0" t="inlineStr">
        <is>
          <t>M</t>
        </is>
      </c>
      <c r="I177" s="0">
        <v>44.99</v>
      </c>
      <c r="J177" s="0">
        <v>0</v>
      </c>
    </row>
    <row r="178" spans="1:10" customHeight="0">
      <c r="A178" s="0">
        <f>HYPERLINK("https://dl.dropboxusercontent.com/scl/fi/ntagkqtazcjo5hzyy60yw/159033f.jpg?rlkey=k3rforq944ycwtojhaohjrrkt&amp;dl=0","Click to download Image")</f>
      </c>
      <c r="B178" s="0">
        <f>HYPERLINK("https://dl.dropboxusercontent.com/scl/fi/weheexgtmgxqqo49oqqwo/mens-pullover-size-chartsflint.jpg?rlkey=i4aa2uy9sj4l04bwwoh59so3f&amp;dl=0","Click to download SizeChart")</f>
      </c>
      <c r="C178" s="0" t="inlineStr">
        <is>
          <t>Flint Men's 1/4 Zips</t>
        </is>
      </c>
      <c r="D178" s="0" t="inlineStr">
        <is>
          <t>'159033</t>
        </is>
      </c>
      <c r="E178" s="0" t="inlineStr">
        <is>
          <t>ISU FLINT M GY:159033C-L</t>
        </is>
      </c>
      <c r="F178" s="0" t="inlineStr">
        <is>
          <t>'801159033068</t>
        </is>
      </c>
      <c r="G178" s="0" t="inlineStr">
        <is>
          <t>MENS</t>
        </is>
      </c>
      <c r="H178" s="0" t="inlineStr">
        <is>
          <t>L</t>
        </is>
      </c>
      <c r="I178" s="0">
        <v>44.99</v>
      </c>
      <c r="J178" s="0">
        <v>0</v>
      </c>
    </row>
    <row r="179" spans="1:10" customHeight="0">
      <c r="A179" s="0">
        <f>HYPERLINK("https://dl.dropboxusercontent.com/scl/fi/ntagkqtazcjo5hzyy60yw/159033f.jpg?rlkey=k3rforq944ycwtojhaohjrrkt&amp;dl=0","Click to download Image")</f>
      </c>
      <c r="B179" s="0">
        <f>HYPERLINK("https://dl.dropboxusercontent.com/scl/fi/weheexgtmgxqqo49oqqwo/mens-pullover-size-chartsflint.jpg?rlkey=i4aa2uy9sj4l04bwwoh59so3f&amp;dl=0","Click to download SizeChart")</f>
      </c>
      <c r="C179" s="0" t="inlineStr">
        <is>
          <t>Flint Men's 1/4 Zips</t>
        </is>
      </c>
      <c r="D179" s="0" t="inlineStr">
        <is>
          <t>'159033</t>
        </is>
      </c>
      <c r="E179" s="0" t="inlineStr">
        <is>
          <t>ISU FLINT M GY:159033D-XL</t>
        </is>
      </c>
      <c r="F179" s="0" t="inlineStr">
        <is>
          <t>'801159033075</t>
        </is>
      </c>
      <c r="G179" s="0" t="inlineStr">
        <is>
          <t>MENS</t>
        </is>
      </c>
      <c r="H179" s="0" t="inlineStr">
        <is>
          <t>XL</t>
        </is>
      </c>
      <c r="I179" s="0">
        <v>44.99</v>
      </c>
      <c r="J179" s="0">
        <v>0</v>
      </c>
    </row>
    <row r="180" spans="1:10" customHeight="0">
      <c r="A180" s="0">
        <f>HYPERLINK("https://dl.dropboxusercontent.com/scl/fi/ntagkqtazcjo5hzyy60yw/159033f.jpg?rlkey=k3rforq944ycwtojhaohjrrkt&amp;dl=0","Click to download Image")</f>
      </c>
      <c r="B180" s="0">
        <f>HYPERLINK("https://dl.dropboxusercontent.com/scl/fi/weheexgtmgxqqo49oqqwo/mens-pullover-size-chartsflint.jpg?rlkey=i4aa2uy9sj4l04bwwoh59so3f&amp;dl=0","Click to download SizeChart")</f>
      </c>
      <c r="C180" s="0" t="inlineStr">
        <is>
          <t>Flint Men's 1/4 Zips</t>
        </is>
      </c>
      <c r="D180" s="0" t="inlineStr">
        <is>
          <t>'159033</t>
        </is>
      </c>
      <c r="E180" s="0" t="inlineStr">
        <is>
          <t>ISU FLINT M GY:159033E-2XL</t>
        </is>
      </c>
      <c r="F180" s="0" t="inlineStr">
        <is>
          <t>'801159033082</t>
        </is>
      </c>
      <c r="G180" s="0" t="inlineStr">
        <is>
          <t>MENS</t>
        </is>
      </c>
      <c r="H180" s="0" t="inlineStr">
        <is>
          <t>2XL</t>
        </is>
      </c>
      <c r="I180" s="0">
        <v>46.99</v>
      </c>
      <c r="J180" s="0">
        <v>0</v>
      </c>
    </row>
    <row r="181" spans="1:10" customHeight="0">
      <c r="A181" s="0">
        <f>HYPERLINK("https://dl.dropboxusercontent.com/scl/fi/ntagkqtazcjo5hzyy60yw/159033f.jpg?rlkey=k3rforq944ycwtojhaohjrrkt&amp;dl=0","Click to download Image")</f>
      </c>
      <c r="B181" s="0">
        <f>HYPERLINK("https://dl.dropboxusercontent.com/scl/fi/weheexgtmgxqqo49oqqwo/mens-pullover-size-chartsflint.jpg?rlkey=i4aa2uy9sj4l04bwwoh59so3f&amp;dl=0","Click to download SizeChart")</f>
      </c>
      <c r="C181" s="0" t="inlineStr">
        <is>
          <t>Flint Men's 1/4 Zips</t>
        </is>
      </c>
      <c r="D181" s="0" t="inlineStr">
        <is>
          <t>'159033</t>
        </is>
      </c>
      <c r="E181" s="0" t="inlineStr">
        <is>
          <t>ISU FLINT M GY:159033F-3XL</t>
        </is>
      </c>
      <c r="F181" s="0" t="inlineStr">
        <is>
          <t>'801159033099</t>
        </is>
      </c>
      <c r="G181" s="0" t="inlineStr">
        <is>
          <t>MENS</t>
        </is>
      </c>
      <c r="H181" s="0" t="inlineStr">
        <is>
          <t>3XL</t>
        </is>
      </c>
      <c r="I181" s="0">
        <v>46.99</v>
      </c>
      <c r="J181" s="0">
        <v>0</v>
      </c>
    </row>
    <row r="182" spans="1:10" customHeight="0">
      <c r="A182" s="0">
        <f>HYPERLINK("https://dl.dropboxusercontent.com/scl/fi/8k8onx7booe1qke6i7tpa/159034.jpg?rlkey=tq83j7xp40jbba1bv6bqthn71&amp;dl=0","Click to download Image")</f>
      </c>
      <c r="B182" s="0">
        <f>HYPERLINK("https://dl.dropboxusercontent.com/scl/fi/weheexgtmgxqqo49oqqwo/mens-pullover-size-chartsflint.jpg?rlkey=i4aa2uy9sj4l04bwwoh59so3f&amp;dl=0","Click to download SizeChart")</f>
      </c>
      <c r="C182" s="0" t="inlineStr">
        <is>
          <t>Flint Men's 1/4 Zips</t>
        </is>
      </c>
      <c r="D182" s="0" t="inlineStr">
        <is>
          <t>'159032</t>
        </is>
      </c>
      <c r="E182" s="0" t="inlineStr">
        <is>
          <t>ISU FLINT M HG:159032A-S</t>
        </is>
      </c>
      <c r="F182" s="0" t="inlineStr">
        <is>
          <t>'801159032047</t>
        </is>
      </c>
      <c r="G182" s="0" t="inlineStr">
        <is>
          <t>MENS</t>
        </is>
      </c>
      <c r="H182" s="0" t="inlineStr">
        <is>
          <t>S</t>
        </is>
      </c>
      <c r="I182" s="0">
        <v>44.99</v>
      </c>
      <c r="J182" s="0">
        <v>0</v>
      </c>
    </row>
    <row r="183" spans="1:10" customHeight="0">
      <c r="A183" s="0">
        <f>HYPERLINK("https://dl.dropboxusercontent.com/scl/fi/8k8onx7booe1qke6i7tpa/159034.jpg?rlkey=tq83j7xp40jbba1bv6bqthn71&amp;dl=0","Click to download Image")</f>
      </c>
      <c r="B183" s="0">
        <f>HYPERLINK("https://dl.dropboxusercontent.com/scl/fi/weheexgtmgxqqo49oqqwo/mens-pullover-size-chartsflint.jpg?rlkey=i4aa2uy9sj4l04bwwoh59so3f&amp;dl=0","Click to download SizeChart")</f>
      </c>
      <c r="C183" s="0" t="inlineStr">
        <is>
          <t>Flint Men's 1/4 Zips</t>
        </is>
      </c>
      <c r="D183" s="0" t="inlineStr">
        <is>
          <t>'159032</t>
        </is>
      </c>
      <c r="E183" s="0" t="inlineStr">
        <is>
          <t>ISU FLINT M HG:159032B-M</t>
        </is>
      </c>
      <c r="F183" s="0" t="inlineStr">
        <is>
          <t>'801159032054</t>
        </is>
      </c>
      <c r="G183" s="0" t="inlineStr">
        <is>
          <t>MENS</t>
        </is>
      </c>
      <c r="H183" s="0" t="inlineStr">
        <is>
          <t>M</t>
        </is>
      </c>
      <c r="I183" s="0">
        <v>44.99</v>
      </c>
      <c r="J183" s="0">
        <v>0</v>
      </c>
    </row>
    <row r="184" spans="1:10" customHeight="0">
      <c r="A184" s="0">
        <f>HYPERLINK("https://dl.dropboxusercontent.com/scl/fi/8k8onx7booe1qke6i7tpa/159034.jpg?rlkey=tq83j7xp40jbba1bv6bqthn71&amp;dl=0","Click to download Image")</f>
      </c>
      <c r="B184" s="0">
        <f>HYPERLINK("https://dl.dropboxusercontent.com/scl/fi/weheexgtmgxqqo49oqqwo/mens-pullover-size-chartsflint.jpg?rlkey=i4aa2uy9sj4l04bwwoh59so3f&amp;dl=0","Click to download SizeChart")</f>
      </c>
      <c r="C184" s="0" t="inlineStr">
        <is>
          <t>Flint Men's 1/4 Zips</t>
        </is>
      </c>
      <c r="D184" s="0" t="inlineStr">
        <is>
          <t>'159032</t>
        </is>
      </c>
      <c r="E184" s="0" t="inlineStr">
        <is>
          <t>ISU FLINT M HG:159032C-L</t>
        </is>
      </c>
      <c r="F184" s="0" t="inlineStr">
        <is>
          <t>'801159032061</t>
        </is>
      </c>
      <c r="G184" s="0" t="inlineStr">
        <is>
          <t>MENS</t>
        </is>
      </c>
      <c r="H184" s="0" t="inlineStr">
        <is>
          <t>L</t>
        </is>
      </c>
      <c r="I184" s="0">
        <v>44.99</v>
      </c>
      <c r="J184" s="0">
        <v>0</v>
      </c>
    </row>
    <row r="185" spans="1:10" customHeight="0">
      <c r="A185" s="0">
        <f>HYPERLINK("https://dl.dropboxusercontent.com/scl/fi/8k8onx7booe1qke6i7tpa/159034.jpg?rlkey=tq83j7xp40jbba1bv6bqthn71&amp;dl=0","Click to download Image")</f>
      </c>
      <c r="B185" s="0">
        <f>HYPERLINK("https://dl.dropboxusercontent.com/scl/fi/weheexgtmgxqqo49oqqwo/mens-pullover-size-chartsflint.jpg?rlkey=i4aa2uy9sj4l04bwwoh59so3f&amp;dl=0","Click to download SizeChart")</f>
      </c>
      <c r="C185" s="0" t="inlineStr">
        <is>
          <t>Flint Men's 1/4 Zips</t>
        </is>
      </c>
      <c r="D185" s="0" t="inlineStr">
        <is>
          <t>'159032</t>
        </is>
      </c>
      <c r="E185" s="0" t="inlineStr">
        <is>
          <t>ISU FLINT M HG:159032D-XL</t>
        </is>
      </c>
      <c r="F185" s="0" t="inlineStr">
        <is>
          <t>'801159032078</t>
        </is>
      </c>
      <c r="G185" s="0" t="inlineStr">
        <is>
          <t>MENS</t>
        </is>
      </c>
      <c r="H185" s="0" t="inlineStr">
        <is>
          <t>XL</t>
        </is>
      </c>
      <c r="I185" s="0">
        <v>44.99</v>
      </c>
      <c r="J185" s="0">
        <v>0</v>
      </c>
    </row>
    <row r="186" spans="1:10" customHeight="0">
      <c r="A186" s="0">
        <f>HYPERLINK("https://dl.dropboxusercontent.com/scl/fi/8k8onx7booe1qke6i7tpa/159034.jpg?rlkey=tq83j7xp40jbba1bv6bqthn71&amp;dl=0","Click to download Image")</f>
      </c>
      <c r="B186" s="0">
        <f>HYPERLINK("https://dl.dropboxusercontent.com/scl/fi/weheexgtmgxqqo49oqqwo/mens-pullover-size-chartsflint.jpg?rlkey=i4aa2uy9sj4l04bwwoh59so3f&amp;dl=0","Click to download SizeChart")</f>
      </c>
      <c r="C186" s="0" t="inlineStr">
        <is>
          <t>Flint Men's 1/4 Zips</t>
        </is>
      </c>
      <c r="D186" s="0" t="inlineStr">
        <is>
          <t>'159032</t>
        </is>
      </c>
      <c r="E186" s="0" t="inlineStr">
        <is>
          <t>ISU FLINT M HG:159032E-2XL</t>
        </is>
      </c>
      <c r="F186" s="0" t="inlineStr">
        <is>
          <t>'801159032085</t>
        </is>
      </c>
      <c r="G186" s="0" t="inlineStr">
        <is>
          <t>MENS</t>
        </is>
      </c>
      <c r="H186" s="0" t="inlineStr">
        <is>
          <t>2XL</t>
        </is>
      </c>
      <c r="I186" s="0">
        <v>46.99</v>
      </c>
      <c r="J186" s="0">
        <v>0</v>
      </c>
    </row>
    <row r="187" spans="1:10" customHeight="0">
      <c r="A187" s="0">
        <f>HYPERLINK("https://dl.dropboxusercontent.com/scl/fi/8k8onx7booe1qke6i7tpa/159034.jpg?rlkey=tq83j7xp40jbba1bv6bqthn71&amp;dl=0","Click to download Image")</f>
      </c>
      <c r="B187" s="0">
        <f>HYPERLINK("https://dl.dropboxusercontent.com/scl/fi/weheexgtmgxqqo49oqqwo/mens-pullover-size-chartsflint.jpg?rlkey=i4aa2uy9sj4l04bwwoh59so3f&amp;dl=0","Click to download SizeChart")</f>
      </c>
      <c r="C187" s="0" t="inlineStr">
        <is>
          <t>Flint Men's 1/4 Zips</t>
        </is>
      </c>
      <c r="D187" s="0" t="inlineStr">
        <is>
          <t>'159032</t>
        </is>
      </c>
      <c r="E187" s="0" t="inlineStr">
        <is>
          <t>ISU FLINT M HG:159032F-3XL</t>
        </is>
      </c>
      <c r="F187" s="0" t="inlineStr">
        <is>
          <t>'801159032092</t>
        </is>
      </c>
      <c r="G187" s="0" t="inlineStr">
        <is>
          <t>MENS</t>
        </is>
      </c>
      <c r="H187" s="0" t="inlineStr">
        <is>
          <t>3XL</t>
        </is>
      </c>
      <c r="I187" s="0">
        <v>46.99</v>
      </c>
      <c r="J187" s="0">
        <v>0</v>
      </c>
    </row>
    <row r="188" spans="1:10" customHeight="0">
      <c r="A188" s="0">
        <f>HYPERLINK("https://dl.dropboxusercontent.com/scl/fi/4xh4n47a53cgmsu38y3it/159031.jpg?rlkey=zbm1j47qneh347o3kooehiacm&amp;dl=0","Click to download Image")</f>
      </c>
      <c r="B188" s="0">
        <f>HYPERLINK("https://dl.dropboxusercontent.com/scl/fi/weheexgtmgxqqo49oqqwo/mens-pullover-size-chartsflint.jpg?rlkey=i4aa2uy9sj4l04bwwoh59so3f&amp;dl=0","Click to download SizeChart")</f>
      </c>
      <c r="C188" s="0" t="inlineStr">
        <is>
          <t>Flint Men's 1/4 Zips</t>
        </is>
      </c>
      <c r="D188" s="0" t="inlineStr">
        <is>
          <t>'159031</t>
        </is>
      </c>
      <c r="E188" s="0" t="inlineStr">
        <is>
          <t>IOWA FLINT M GY:159031A-S</t>
        </is>
      </c>
      <c r="F188" s="0" t="inlineStr">
        <is>
          <t>'800159031043</t>
        </is>
      </c>
      <c r="G188" s="0" t="inlineStr">
        <is>
          <t>MENS</t>
        </is>
      </c>
      <c r="H188" s="0" t="inlineStr">
        <is>
          <t>S</t>
        </is>
      </c>
      <c r="I188" s="0">
        <v>44.99</v>
      </c>
      <c r="J188" s="0">
        <v>62</v>
      </c>
    </row>
    <row r="189" spans="1:10" customHeight="0">
      <c r="A189" s="0">
        <f>HYPERLINK("https://dl.dropboxusercontent.com/scl/fi/4xh4n47a53cgmsu38y3it/159031.jpg?rlkey=zbm1j47qneh347o3kooehiacm&amp;dl=0","Click to download Image")</f>
      </c>
      <c r="B189" s="0">
        <f>HYPERLINK("https://dl.dropboxusercontent.com/scl/fi/weheexgtmgxqqo49oqqwo/mens-pullover-size-chartsflint.jpg?rlkey=i4aa2uy9sj4l04bwwoh59so3f&amp;dl=0","Click to download SizeChart")</f>
      </c>
      <c r="C189" s="0" t="inlineStr">
        <is>
          <t>Flint Men's 1/4 Zips</t>
        </is>
      </c>
      <c r="D189" s="0" t="inlineStr">
        <is>
          <t>'159031</t>
        </is>
      </c>
      <c r="E189" s="0" t="inlineStr">
        <is>
          <t>IOWA FLINT M GY:159031B-M</t>
        </is>
      </c>
      <c r="F189" s="0" t="inlineStr">
        <is>
          <t>'800159031050</t>
        </is>
      </c>
      <c r="G189" s="0" t="inlineStr">
        <is>
          <t>MENS</t>
        </is>
      </c>
      <c r="H189" s="0" t="inlineStr">
        <is>
          <t>M</t>
        </is>
      </c>
      <c r="I189" s="0">
        <v>44.99</v>
      </c>
      <c r="J189" s="0">
        <v>126</v>
      </c>
    </row>
    <row r="190" spans="1:10" customHeight="0">
      <c r="A190" s="0">
        <f>HYPERLINK("https://dl.dropboxusercontent.com/scl/fi/4xh4n47a53cgmsu38y3it/159031.jpg?rlkey=zbm1j47qneh347o3kooehiacm&amp;dl=0","Click to download Image")</f>
      </c>
      <c r="B190" s="0">
        <f>HYPERLINK("https://dl.dropboxusercontent.com/scl/fi/weheexgtmgxqqo49oqqwo/mens-pullover-size-chartsflint.jpg?rlkey=i4aa2uy9sj4l04bwwoh59so3f&amp;dl=0","Click to download SizeChart")</f>
      </c>
      <c r="C190" s="0" t="inlineStr">
        <is>
          <t>Flint Men's 1/4 Zips</t>
        </is>
      </c>
      <c r="D190" s="0" t="inlineStr">
        <is>
          <t>'159031</t>
        </is>
      </c>
      <c r="E190" s="0" t="inlineStr">
        <is>
          <t>IOWA FLINT M GY:159031C-L</t>
        </is>
      </c>
      <c r="F190" s="0" t="inlineStr">
        <is>
          <t>'800159031067</t>
        </is>
      </c>
      <c r="G190" s="0" t="inlineStr">
        <is>
          <t>MENS</t>
        </is>
      </c>
      <c r="H190" s="0" t="inlineStr">
        <is>
          <t>L</t>
        </is>
      </c>
      <c r="I190" s="0">
        <v>44.99</v>
      </c>
      <c r="J190" s="0">
        <v>159</v>
      </c>
    </row>
    <row r="191" spans="1:10" customHeight="0">
      <c r="A191" s="0">
        <f>HYPERLINK("https://dl.dropboxusercontent.com/scl/fi/4xh4n47a53cgmsu38y3it/159031.jpg?rlkey=zbm1j47qneh347o3kooehiacm&amp;dl=0","Click to download Image")</f>
      </c>
      <c r="B191" s="0">
        <f>HYPERLINK("https://dl.dropboxusercontent.com/scl/fi/weheexgtmgxqqo49oqqwo/mens-pullover-size-chartsflint.jpg?rlkey=i4aa2uy9sj4l04bwwoh59so3f&amp;dl=0","Click to download SizeChart")</f>
      </c>
      <c r="C191" s="0" t="inlineStr">
        <is>
          <t>Flint Men's 1/4 Zips</t>
        </is>
      </c>
      <c r="D191" s="0" t="inlineStr">
        <is>
          <t>'159031</t>
        </is>
      </c>
      <c r="E191" s="0" t="inlineStr">
        <is>
          <t>IOWA FLINT M GY:159031D-XL</t>
        </is>
      </c>
      <c r="F191" s="0" t="inlineStr">
        <is>
          <t>'800159031074</t>
        </is>
      </c>
      <c r="G191" s="0" t="inlineStr">
        <is>
          <t>MENS</t>
        </is>
      </c>
      <c r="H191" s="0" t="inlineStr">
        <is>
          <t>XL</t>
        </is>
      </c>
      <c r="I191" s="0">
        <v>44.99</v>
      </c>
      <c r="J191" s="0">
        <v>176</v>
      </c>
    </row>
    <row r="192" spans="1:10" customHeight="0">
      <c r="A192" s="0">
        <f>HYPERLINK("https://dl.dropboxusercontent.com/scl/fi/4xh4n47a53cgmsu38y3it/159031.jpg?rlkey=zbm1j47qneh347o3kooehiacm&amp;dl=0","Click to download Image")</f>
      </c>
      <c r="B192" s="0">
        <f>HYPERLINK("https://dl.dropboxusercontent.com/scl/fi/weheexgtmgxqqo49oqqwo/mens-pullover-size-chartsflint.jpg?rlkey=i4aa2uy9sj4l04bwwoh59so3f&amp;dl=0","Click to download SizeChart")</f>
      </c>
      <c r="C192" s="0" t="inlineStr">
        <is>
          <t>Flint Men's 1/4 Zips</t>
        </is>
      </c>
      <c r="D192" s="0" t="inlineStr">
        <is>
          <t>'159031</t>
        </is>
      </c>
      <c r="E192" s="0" t="inlineStr">
        <is>
          <t>IOWA FLINT M GY:159031E-2XL</t>
        </is>
      </c>
      <c r="F192" s="0" t="inlineStr">
        <is>
          <t>'800159031081</t>
        </is>
      </c>
      <c r="G192" s="0" t="inlineStr">
        <is>
          <t>MENS</t>
        </is>
      </c>
      <c r="H192" s="0" t="inlineStr">
        <is>
          <t>2XL</t>
        </is>
      </c>
      <c r="I192" s="0">
        <v>46.99</v>
      </c>
      <c r="J192" s="0">
        <v>123</v>
      </c>
    </row>
    <row r="193" spans="1:10" customHeight="0">
      <c r="A193" s="0">
        <f>HYPERLINK("https://dl.dropboxusercontent.com/scl/fi/4xh4n47a53cgmsu38y3it/159031.jpg?rlkey=zbm1j47qneh347o3kooehiacm&amp;dl=0","Click to download Image")</f>
      </c>
      <c r="B193" s="0">
        <f>HYPERLINK("https://dl.dropboxusercontent.com/scl/fi/weheexgtmgxqqo49oqqwo/mens-pullover-size-chartsflint.jpg?rlkey=i4aa2uy9sj4l04bwwoh59so3f&amp;dl=0","Click to download SizeChart")</f>
      </c>
      <c r="C193" s="0" t="inlineStr">
        <is>
          <t>Flint Men's 1/4 Zips</t>
        </is>
      </c>
      <c r="D193" s="0" t="inlineStr">
        <is>
          <t>'159031</t>
        </is>
      </c>
      <c r="E193" s="0" t="inlineStr">
        <is>
          <t>IOWA FLINT M GY:159031F-3XL</t>
        </is>
      </c>
      <c r="F193" s="0" t="inlineStr">
        <is>
          <t>'800159031098</t>
        </is>
      </c>
      <c r="G193" s="0" t="inlineStr">
        <is>
          <t>MENS</t>
        </is>
      </c>
      <c r="H193" s="0" t="inlineStr">
        <is>
          <t>3XL</t>
        </is>
      </c>
      <c r="I193" s="0">
        <v>46.99</v>
      </c>
      <c r="J193" s="0">
        <v>60</v>
      </c>
    </row>
    <row r="194" spans="1:10" customHeight="0">
      <c r="A194" s="0">
        <f>HYPERLINK("https://dl.dropboxusercontent.com/scl/fi/cl0mydsdzzj9vwkx91wzy/flintm.jpg?rlkey=583m2d06bsqxfsizkmn6dqzl8&amp;dl=0","Click to download Image")</f>
      </c>
      <c r="B194" s="0">
        <f>HYPERLINK("https://dl.dropboxusercontent.com/scl/fi/weheexgtmgxqqo49oqqwo/mens-pullover-size-chartsflint.jpg?rlkey=i4aa2uy9sj4l04bwwoh59so3f&amp;dl=0","Click to download SizeChart")</f>
      </c>
      <c r="C194" s="0" t="inlineStr">
        <is>
          <t>Flint Men's 1/4 Zips</t>
        </is>
      </c>
      <c r="D194" s="0" t="inlineStr">
        <is>
          <t>'159137</t>
        </is>
      </c>
      <c r="E194" s="0" t="inlineStr">
        <is>
          <t>SDSU FLINT M RL:159137A-S</t>
        </is>
      </c>
      <c r="F194" s="0" t="inlineStr">
        <is>
          <t>'817159137040</t>
        </is>
      </c>
      <c r="G194" s="0" t="inlineStr">
        <is>
          <t>MENS</t>
        </is>
      </c>
      <c r="H194" s="0" t="inlineStr">
        <is>
          <t>S</t>
        </is>
      </c>
      <c r="I194" s="0">
        <v>44.99</v>
      </c>
      <c r="J194" s="0">
        <v>35</v>
      </c>
    </row>
    <row r="195" spans="1:10" customHeight="0">
      <c r="A195" s="0">
        <f>HYPERLINK("https://dl.dropboxusercontent.com/scl/fi/cl0mydsdzzj9vwkx91wzy/flintm.jpg?rlkey=583m2d06bsqxfsizkmn6dqzl8&amp;dl=0","Click to download Image")</f>
      </c>
      <c r="B195" s="0">
        <f>HYPERLINK("https://dl.dropboxusercontent.com/scl/fi/weheexgtmgxqqo49oqqwo/mens-pullover-size-chartsflint.jpg?rlkey=i4aa2uy9sj4l04bwwoh59so3f&amp;dl=0","Click to download SizeChart")</f>
      </c>
      <c r="C195" s="0" t="inlineStr">
        <is>
          <t>Flint Men's 1/4 Zips</t>
        </is>
      </c>
      <c r="D195" s="0" t="inlineStr">
        <is>
          <t>'159137</t>
        </is>
      </c>
      <c r="E195" s="0" t="inlineStr">
        <is>
          <t>SDSU FLINT M RL:159137B-M</t>
        </is>
      </c>
      <c r="F195" s="0" t="inlineStr">
        <is>
          <t>'817159137057</t>
        </is>
      </c>
      <c r="G195" s="0" t="inlineStr">
        <is>
          <t>MENS</t>
        </is>
      </c>
      <c r="H195" s="0" t="inlineStr">
        <is>
          <t>M</t>
        </is>
      </c>
      <c r="I195" s="0">
        <v>44.99</v>
      </c>
      <c r="J195" s="0">
        <v>67</v>
      </c>
    </row>
    <row r="196" spans="1:10" customHeight="0">
      <c r="A196" s="0">
        <f>HYPERLINK("https://dl.dropboxusercontent.com/scl/fi/cl0mydsdzzj9vwkx91wzy/flintm.jpg?rlkey=583m2d06bsqxfsizkmn6dqzl8&amp;dl=0","Click to download Image")</f>
      </c>
      <c r="B196" s="0">
        <f>HYPERLINK("https://dl.dropboxusercontent.com/scl/fi/weheexgtmgxqqo49oqqwo/mens-pullover-size-chartsflint.jpg?rlkey=i4aa2uy9sj4l04bwwoh59so3f&amp;dl=0","Click to download SizeChart")</f>
      </c>
      <c r="C196" s="0" t="inlineStr">
        <is>
          <t>Flint Men's 1/4 Zips</t>
        </is>
      </c>
      <c r="D196" s="0" t="inlineStr">
        <is>
          <t>'159137</t>
        </is>
      </c>
      <c r="E196" s="0" t="inlineStr">
        <is>
          <t>SDSU FLINT M RL:159137C-L</t>
        </is>
      </c>
      <c r="F196" s="0" t="inlineStr">
        <is>
          <t>'817159137064</t>
        </is>
      </c>
      <c r="G196" s="0" t="inlineStr">
        <is>
          <t>MENS</t>
        </is>
      </c>
      <c r="H196" s="0" t="inlineStr">
        <is>
          <t>L</t>
        </is>
      </c>
      <c r="I196" s="0">
        <v>44.99</v>
      </c>
      <c r="J196" s="0">
        <v>67</v>
      </c>
    </row>
    <row r="197" spans="1:10" customHeight="0">
      <c r="A197" s="0">
        <f>HYPERLINK("https://dl.dropboxusercontent.com/scl/fi/cl0mydsdzzj9vwkx91wzy/flintm.jpg?rlkey=583m2d06bsqxfsizkmn6dqzl8&amp;dl=0","Click to download Image")</f>
      </c>
      <c r="B197" s="0">
        <f>HYPERLINK("https://dl.dropboxusercontent.com/scl/fi/weheexgtmgxqqo49oqqwo/mens-pullover-size-chartsflint.jpg?rlkey=i4aa2uy9sj4l04bwwoh59so3f&amp;dl=0","Click to download SizeChart")</f>
      </c>
      <c r="C197" s="0" t="inlineStr">
        <is>
          <t>Flint Men's 1/4 Zips</t>
        </is>
      </c>
      <c r="D197" s="0" t="inlineStr">
        <is>
          <t>'159137</t>
        </is>
      </c>
      <c r="E197" s="0" t="inlineStr">
        <is>
          <t>SDSU FLINT M RL:159137D-XL</t>
        </is>
      </c>
      <c r="F197" s="0" t="inlineStr">
        <is>
          <t>'817159137071</t>
        </is>
      </c>
      <c r="G197" s="0" t="inlineStr">
        <is>
          <t>MENS</t>
        </is>
      </c>
      <c r="H197" s="0" t="inlineStr">
        <is>
          <t>XL</t>
        </is>
      </c>
      <c r="I197" s="0">
        <v>44.99</v>
      </c>
      <c r="J197" s="0">
        <v>67</v>
      </c>
    </row>
    <row r="198" spans="1:10" customHeight="0">
      <c r="A198" s="0">
        <f>HYPERLINK("https://dl.dropboxusercontent.com/scl/fi/cl0mydsdzzj9vwkx91wzy/flintm.jpg?rlkey=583m2d06bsqxfsizkmn6dqzl8&amp;dl=0","Click to download Image")</f>
      </c>
      <c r="B198" s="0">
        <f>HYPERLINK("https://dl.dropboxusercontent.com/scl/fi/weheexgtmgxqqo49oqqwo/mens-pullover-size-chartsflint.jpg?rlkey=i4aa2uy9sj4l04bwwoh59so3f&amp;dl=0","Click to download SizeChart")</f>
      </c>
      <c r="C198" s="0" t="inlineStr">
        <is>
          <t>Flint Men's 1/4 Zips</t>
        </is>
      </c>
      <c r="D198" s="0" t="inlineStr">
        <is>
          <t>'159137</t>
        </is>
      </c>
      <c r="E198" s="0" t="inlineStr">
        <is>
          <t>SDSU FLINT M RL:159137E-2XL</t>
        </is>
      </c>
      <c r="F198" s="0" t="inlineStr">
        <is>
          <t>'817159137088</t>
        </is>
      </c>
      <c r="G198" s="0" t="inlineStr">
        <is>
          <t>MENS</t>
        </is>
      </c>
      <c r="H198" s="0" t="inlineStr">
        <is>
          <t>2XL</t>
        </is>
      </c>
      <c r="I198" s="0">
        <v>46.99</v>
      </c>
      <c r="J198" s="0">
        <v>67</v>
      </c>
    </row>
    <row r="199" spans="1:10" customHeight="0">
      <c r="A199" s="0">
        <f>HYPERLINK("https://dl.dropboxusercontent.com/scl/fi/cl0mydsdzzj9vwkx91wzy/flintm.jpg?rlkey=583m2d06bsqxfsizkmn6dqzl8&amp;dl=0","Click to download Image")</f>
      </c>
      <c r="B199" s="0">
        <f>HYPERLINK("https://dl.dropboxusercontent.com/scl/fi/weheexgtmgxqqo49oqqwo/mens-pullover-size-chartsflint.jpg?rlkey=i4aa2uy9sj4l04bwwoh59so3f&amp;dl=0","Click to download SizeChart")</f>
      </c>
      <c r="C199" s="0" t="inlineStr">
        <is>
          <t>Flint Men's 1/4 Zips</t>
        </is>
      </c>
      <c r="D199" s="0" t="inlineStr">
        <is>
          <t>'159137</t>
        </is>
      </c>
      <c r="E199" s="0" t="inlineStr">
        <is>
          <t>SDSU FLINT M RL:159137F-3XL</t>
        </is>
      </c>
      <c r="F199" s="0" t="inlineStr">
        <is>
          <t>'817159137095</t>
        </is>
      </c>
      <c r="G199" s="0" t="inlineStr">
        <is>
          <t>MENS</t>
        </is>
      </c>
      <c r="H199" s="0" t="inlineStr">
        <is>
          <t>3XL</t>
        </is>
      </c>
      <c r="I199" s="0">
        <v>46.99</v>
      </c>
      <c r="J199" s="0">
        <v>35</v>
      </c>
    </row>
  </sheetData>
  <legacyDrawing r:id="rId_comments_vml1"/>
</worksheet>
</file>

<file path=docProps/app.xml><?xml version="1.0" encoding="utf-8"?>
<Properties xmlns="http://schemas.openxmlformats.org/officeDocument/2006/extended-properties">
  <Application>OpenSpout</Application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:title>Untitled Spreadsheet</dc:title>
  <dc:subject/>
  <dc:creator>OpenSpout</dc:creator>
  <cp:lastModifiedBy>OpenSpout</cp:lastModifiedBy>
  <cp:keywords/>
  <dc:description/>
  <cp:category/>
  <dc:language/>
  <dcterms:created xsi:type="dcterms:W3CDTF">2026-04-05T23:27:05-05:00</dcterms:created>
  <dcterms:modified xsi:type="dcterms:W3CDTF">2026-04-05T23:27:05-05:00</dcterms:modified>
  <cp:revision>0</cp:revision>
</cp:coreProperties>
</file>