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HYPERLINK("https://dl.dropboxusercontent.com/scl/fi/c6ubfadt9lw4flkzakc72/125677-af.jpg?rlkey=zyuhsud2pr2cnep96u7vrb6j4&amp;dl=0","Click to download Image")</f>
      </c>
      <c r="C2" s="0" t="inlineStr">
        <is>
          <t>Gunner Men's Cap</t>
        </is>
      </c>
      <c r="D2" s="1">
        <v>125677</v>
      </c>
      <c r="E2" s="0" t="inlineStr">
        <is>
          <t>UWY GUNNER A BN:125677</t>
        </is>
      </c>
      <c r="F2" s="2">
        <v>712125677004</v>
      </c>
      <c r="G2" s="0" t="inlineStr">
        <is>
          <t>MENS</t>
        </is>
      </c>
      <c r="H2" s="0" t="inlineStr">
        <is>
          <t>STANDARD MENS</t>
        </is>
      </c>
      <c r="I2" s="0">
        <v>19.99</v>
      </c>
      <c r="J2" s="0">
        <v>48</v>
      </c>
    </row>
    <row r="3" spans="1:10" customHeight="0">
      <c r="A3" s="0">
        <f>HYPERLINK("https://dl.dropboxusercontent.com/scl/fi/awz7zfuti6e8e4x4zvedu/109273-af.jpg?rlkey=uwv16q8xlpf0m62yna4jv1lzc&amp;dl=0","Click to download Image")</f>
      </c>
      <c r="C3" s="0" t="inlineStr">
        <is>
          <t>Mayfield Youth Hoodie</t>
        </is>
      </c>
      <c r="D3" s="1">
        <v>109273</v>
      </c>
      <c r="E3" s="0" t="inlineStr">
        <is>
          <t>UWY MAYFIELD:109273B-YS</t>
        </is>
      </c>
      <c r="F3" s="2">
        <v>800109273011</v>
      </c>
      <c r="G3" s="0" t="inlineStr">
        <is>
          <t>YOUTH</t>
        </is>
      </c>
      <c r="H3" s="0" t="inlineStr">
        <is>
          <t>YS</t>
        </is>
      </c>
      <c r="I3" s="0">
        <v>39.99</v>
      </c>
      <c r="J3" s="0">
        <v>23</v>
      </c>
    </row>
    <row r="4" spans="1:10" customHeight="0">
      <c r="A4" s="0">
        <f>HYPERLINK("https://dl.dropboxusercontent.com/scl/fi/awz7zfuti6e8e4x4zvedu/109273-af.jpg?rlkey=uwv16q8xlpf0m62yna4jv1lzc&amp;dl=0","Click to download Image")</f>
      </c>
      <c r="C4" s="0" t="inlineStr">
        <is>
          <t>Mayfield Youth Hoodie</t>
        </is>
      </c>
      <c r="D4" s="1">
        <v>109273</v>
      </c>
      <c r="E4" s="0" t="inlineStr">
        <is>
          <t>UWY MAYFIELD:109273C-YM</t>
        </is>
      </c>
      <c r="F4" s="2">
        <v>800109273028</v>
      </c>
      <c r="G4" s="0" t="inlineStr">
        <is>
          <t>YOUTH</t>
        </is>
      </c>
      <c r="H4" s="0" t="inlineStr">
        <is>
          <t>YM</t>
        </is>
      </c>
      <c r="I4" s="0">
        <v>39.99</v>
      </c>
      <c r="J4" s="0">
        <v>24</v>
      </c>
    </row>
    <row r="5" spans="1:10" customHeight="0">
      <c r="A5" s="0">
        <f>HYPERLINK("https://dl.dropboxusercontent.com/scl/fi/awz7zfuti6e8e4x4zvedu/109273-af.jpg?rlkey=uwv16q8xlpf0m62yna4jv1lzc&amp;dl=0","Click to download Image")</f>
      </c>
      <c r="C5" s="0" t="inlineStr">
        <is>
          <t>Mayfield Youth Hoodie</t>
        </is>
      </c>
      <c r="D5" s="1">
        <v>109273</v>
      </c>
      <c r="E5" s="0" t="inlineStr">
        <is>
          <t>UWY MAYFIELD:109273D-YL</t>
        </is>
      </c>
      <c r="F5" s="2">
        <v>800109273035</v>
      </c>
      <c r="G5" s="0" t="inlineStr">
        <is>
          <t>YOUTH</t>
        </is>
      </c>
      <c r="H5" s="0" t="inlineStr">
        <is>
          <t>YL</t>
        </is>
      </c>
      <c r="I5" s="0">
        <v>39.99</v>
      </c>
      <c r="J5" s="0">
        <v>24</v>
      </c>
    </row>
    <row r="6" spans="1:10" customHeight="0">
      <c r="A6" s="0">
        <f>HYPERLINK("https://dl.dropboxusercontent.com/scl/fi/awz7zfuti6e8e4x4zvedu/109273-af.jpg?rlkey=uwv16q8xlpf0m62yna4jv1lzc&amp;dl=0","Click to download Image")</f>
      </c>
      <c r="C6" s="0" t="inlineStr">
        <is>
          <t>Mayfield Youth Hoodie</t>
        </is>
      </c>
      <c r="D6" s="1">
        <v>109273</v>
      </c>
      <c r="E6" s="0" t="inlineStr">
        <is>
          <t>UWY MAYFIELD:109273E-YXL</t>
        </is>
      </c>
      <c r="F6" s="2">
        <v>800109273042</v>
      </c>
      <c r="G6" s="0" t="inlineStr">
        <is>
          <t>YOUTH</t>
        </is>
      </c>
      <c r="H6" s="0" t="inlineStr">
        <is>
          <t>YXL</t>
        </is>
      </c>
      <c r="I6" s="0">
        <v>39.99</v>
      </c>
      <c r="J6" s="0">
        <v>24</v>
      </c>
    </row>
    <row r="7" spans="1:10" customHeight="0">
      <c r="A7" s="0">
        <f>HYPERLINK("https://dl.dropboxusercontent.com/scl/fi/17edmplg2nii3dl69f1ep/125667af67803.jpg?rlkey=7qdi5pwku02x8y8z1tpaib4m0&amp;dl=0","Click to download Image")</f>
      </c>
      <c r="C7" s="0" t="inlineStr">
        <is>
          <t>Peter Men's Football Cap</t>
        </is>
      </c>
      <c r="D7" s="1">
        <v>125667</v>
      </c>
      <c r="E7" s="0" t="inlineStr">
        <is>
          <t>UWY A PETER:125667</t>
        </is>
      </c>
      <c r="F7" s="2">
        <v>712125667005</v>
      </c>
      <c r="G7" s="0" t="inlineStr">
        <is>
          <t>MENS</t>
        </is>
      </c>
      <c r="H7" s="0" t="inlineStr">
        <is>
          <t>STANDARD MENS</t>
        </is>
      </c>
      <c r="I7" s="0">
        <v>18.99</v>
      </c>
      <c r="J7" s="0">
        <v>60</v>
      </c>
    </row>
    <row r="8" spans="1:10" customHeight="0">
      <c r="A8" s="0">
        <f>HYPERLINK("https://dl.dropboxusercontent.com/scl/fi/axq9ou0c9wzdj3voyzc1d/125670af52108.jpg?rlkey=yyw18eeodlzcbgkjpowjk5gkj&amp;dl=0","Click to download Image")</f>
      </c>
      <c r="C8" s="0" t="inlineStr">
        <is>
          <t>Kade Men's Realtree Camo Cap</t>
        </is>
      </c>
      <c r="D8" s="1">
        <v>125670</v>
      </c>
      <c r="E8" s="0" t="inlineStr">
        <is>
          <t>WY KADE A CO:125670</t>
        </is>
      </c>
      <c r="F8" s="2">
        <v>712125670005</v>
      </c>
      <c r="G8" s="0" t="inlineStr">
        <is>
          <t>MENS</t>
        </is>
      </c>
      <c r="H8" s="0" t="inlineStr">
        <is>
          <t>STANDARD MENS</t>
        </is>
      </c>
      <c r="I8" s="0">
        <v>21.99</v>
      </c>
      <c r="J8" s="0">
        <v>60</v>
      </c>
    </row>
    <row r="9" spans="1:10" customHeight="0">
      <c r="A9" s="0">
        <f>HYPERLINK("https://dl.dropboxusercontent.com/scl/fi/i9uacnr3o79awmntq1z65/125673af86709.jpg?rlkey=0jk4pq9j822lugqc1q6wsbd28&amp;dl=0","Click to download Image")</f>
      </c>
      <c r="C9" s="0" t="inlineStr">
        <is>
          <t>Vance Men's Cap</t>
        </is>
      </c>
      <c r="D9" s="1">
        <v>125673</v>
      </c>
      <c r="E9" s="0" t="inlineStr">
        <is>
          <t>UWY VANCE A BN:125673</t>
        </is>
      </c>
      <c r="F9" s="2">
        <v>712125673006</v>
      </c>
      <c r="G9" s="0" t="inlineStr">
        <is>
          <t>MENS</t>
        </is>
      </c>
      <c r="H9" s="0" t="inlineStr">
        <is>
          <t>STANDARD MENS</t>
        </is>
      </c>
      <c r="I9" s="0">
        <v>18.99</v>
      </c>
      <c r="J9" s="0">
        <v>45</v>
      </c>
    </row>
    <row r="10" spans="1:10" customHeight="0">
      <c r="A10" s="0">
        <f>HYPERLINK("https://dl.dropboxusercontent.com/scl/fi/if7xtpjv4ccochrkobc6m/107199af17050.jpg?rlkey=fu4ygg82clbosdrjujrc352wb&amp;dl=0","Click to download Image")</f>
      </c>
      <c r="C10" s="0" t="inlineStr">
        <is>
          <t>Montana Men's Cap</t>
        </is>
      </c>
      <c r="D10" s="1">
        <v>107199</v>
      </c>
      <c r="E10" s="0" t="inlineStr">
        <is>
          <t>WYOMING MONTANA:107199</t>
        </is>
      </c>
      <c r="G10" s="0" t="inlineStr">
        <is>
          <t>MENS</t>
        </is>
      </c>
      <c r="H10" s="0" t="inlineStr">
        <is>
          <t>STANDARD MENS</t>
        </is>
      </c>
      <c r="I10" s="0">
        <v>18.99</v>
      </c>
      <c r="J10" s="0">
        <v>96</v>
      </c>
    </row>
    <row r="11" spans="1:10" customHeight="0">
      <c r="A11" s="0">
        <f>HYPERLINK("https://dl.dropboxusercontent.com/scl/fi/kscxw8kq20kek5d5365i5/107202af50415.jpg?rlkey=6znjb80garcnhzljne68itj97&amp;dl=0","Click to download Image")</f>
      </c>
      <c r="C11" s="0" t="inlineStr">
        <is>
          <t>Jori Women's Realtree Camo Cap</t>
        </is>
      </c>
      <c r="D11" s="1">
        <v>107202</v>
      </c>
      <c r="E11" s="0" t="inlineStr">
        <is>
          <t>WYOMING JORI:107202</t>
        </is>
      </c>
      <c r="G11" s="0" t="inlineStr">
        <is>
          <t>WOMENS</t>
        </is>
      </c>
      <c r="H11" s="0" t="inlineStr">
        <is>
          <t>WOMENS</t>
        </is>
      </c>
      <c r="I11" s="0">
        <v>21.99</v>
      </c>
      <c r="J11" s="0">
        <v>84</v>
      </c>
    </row>
    <row r="12" spans="1:10" customHeight="0">
      <c r="A12" s="0">
        <f>HYPERLINK("https://dl.dropboxusercontent.com/scl/fi/d7vujr1dhvpjj06yngrpr/107198af25339.jpg?rlkey=apt99k03k85sgeroqck5uywlo&amp;dl=0","Click to download Image")</f>
      </c>
      <c r="C12" s="0" t="inlineStr">
        <is>
          <t>Castle Men's Cap</t>
        </is>
      </c>
      <c r="D12" s="1">
        <v>107198</v>
      </c>
      <c r="E12" s="0" t="inlineStr">
        <is>
          <t>WYOMING CASTLE:107198</t>
        </is>
      </c>
      <c r="G12" s="0" t="inlineStr">
        <is>
          <t>MENS</t>
        </is>
      </c>
      <c r="H12" s="0" t="inlineStr">
        <is>
          <t>STANDARD MENS</t>
        </is>
      </c>
      <c r="I12" s="0">
        <v>18.99</v>
      </c>
      <c r="J12" s="0">
        <v>12</v>
      </c>
    </row>
    <row r="13" spans="1:10" customHeight="0">
      <c r="A13" s="0">
        <f>HYPERLINK("https://dl.dropboxusercontent.com/scl/fi/npsyicy0o0x8co57jbht9/107201af02782.jpg?rlkey=ur9tgyor4f6o1c9zvzwofr8d4&amp;dl=0","Click to download Image")</f>
      </c>
      <c r="C13" s="0" t="inlineStr">
        <is>
          <t>Andrea Women's Laser Cut Cap</t>
        </is>
      </c>
      <c r="D13" s="1">
        <v>107201</v>
      </c>
      <c r="E13" s="0" t="inlineStr">
        <is>
          <t>WYOMING ANDREA:107201</t>
        </is>
      </c>
      <c r="F13" s="2">
        <v>700107201019</v>
      </c>
      <c r="G13" s="0" t="inlineStr">
        <is>
          <t>WOMENS</t>
        </is>
      </c>
      <c r="H13" s="0" t="inlineStr">
        <is>
          <t>WOMENS</t>
        </is>
      </c>
      <c r="I13" s="0">
        <v>21.99</v>
      </c>
      <c r="J13" s="0">
        <v>83</v>
      </c>
    </row>
    <row r="14" spans="1:10" customHeight="0">
      <c r="A14" s="0">
        <f>HYPERLINK("https://dl.dropboxusercontent.com/scl/fi/y15chyavfi95s8rv5p00e/soto-04.jpg?rlkey=ynjr1du7iznch9o14mq863v1f&amp;dl=0","Click to download Image")</f>
      </c>
      <c r="B14" s="0">
        <f>HYPERLINK("https://dl.dropboxusercontent.com/scl/fi/leufaxborg5deprarw503/mens-t-shirt-size-chartssoto-triblend.jpg?rlkey=14ijj9rpzb1zfnlbas6kfbzyj&amp;dl=0","Click to download SizeChart")</f>
      </c>
      <c r="C14" s="0" t="inlineStr">
        <is>
          <t>Soto Men's 3/4 Sleeve Shirt</t>
        </is>
      </c>
      <c r="D14" s="1">
        <v>107197</v>
      </c>
      <c r="E14" s="0" t="inlineStr">
        <is>
          <t>WYOMING SOTO:107197B-M</t>
        </is>
      </c>
      <c r="F14" s="2">
        <v>800107197012</v>
      </c>
      <c r="G14" s="0" t="inlineStr">
        <is>
          <t>MENS</t>
        </is>
      </c>
      <c r="H14" s="0" t="inlineStr">
        <is>
          <t>M</t>
        </is>
      </c>
      <c r="I14" s="0">
        <v>29.99</v>
      </c>
      <c r="J14" s="0">
        <v>16</v>
      </c>
    </row>
    <row r="15" spans="1:10" customHeight="0">
      <c r="A15" s="0">
        <f>HYPERLINK("https://dl.dropboxusercontent.com/scl/fi/y15chyavfi95s8rv5p00e/soto-04.jpg?rlkey=ynjr1du7iznch9o14mq863v1f&amp;dl=0","Click to download Image")</f>
      </c>
      <c r="B15" s="0">
        <f>HYPERLINK("https://dl.dropboxusercontent.com/scl/fi/leufaxborg5deprarw503/mens-t-shirt-size-chartssoto-triblend.jpg?rlkey=14ijj9rpzb1zfnlbas6kfbzyj&amp;dl=0","Click to download SizeChart")</f>
      </c>
      <c r="C15" s="0" t="inlineStr">
        <is>
          <t>Soto Men's 3/4 Sleeve Shirt</t>
        </is>
      </c>
      <c r="D15" s="1">
        <v>107197</v>
      </c>
      <c r="E15" s="0" t="inlineStr">
        <is>
          <t>WYOMING SOTO:107197C-L</t>
        </is>
      </c>
      <c r="F15" s="2">
        <v>800107197012</v>
      </c>
      <c r="G15" s="0" t="inlineStr">
        <is>
          <t>MENS</t>
        </is>
      </c>
      <c r="H15" s="0" t="inlineStr">
        <is>
          <t>L</t>
        </is>
      </c>
      <c r="I15" s="0">
        <v>29.99</v>
      </c>
      <c r="J15" s="0">
        <v>16</v>
      </c>
    </row>
    <row r="16" spans="1:10" customHeight="0">
      <c r="A16" s="0">
        <f>HYPERLINK("https://dl.dropboxusercontent.com/scl/fi/y15chyavfi95s8rv5p00e/soto-04.jpg?rlkey=ynjr1du7iznch9o14mq863v1f&amp;dl=0","Click to download Image")</f>
      </c>
      <c r="B16" s="0">
        <f>HYPERLINK("https://dl.dropboxusercontent.com/scl/fi/leufaxborg5deprarw503/mens-t-shirt-size-chartssoto-triblend.jpg?rlkey=14ijj9rpzb1zfnlbas6kfbzyj&amp;dl=0","Click to download SizeChart")</f>
      </c>
      <c r="C16" s="0" t="inlineStr">
        <is>
          <t>Soto Men's 3/4 Sleeve Shirt</t>
        </is>
      </c>
      <c r="D16" s="1">
        <v>107197</v>
      </c>
      <c r="E16" s="0" t="inlineStr">
        <is>
          <t>WYOMING SOTO:107197D-XL</t>
        </is>
      </c>
      <c r="F16" s="2">
        <v>800107197012</v>
      </c>
      <c r="G16" s="0" t="inlineStr">
        <is>
          <t>MENS</t>
        </is>
      </c>
      <c r="H16" s="0" t="inlineStr">
        <is>
          <t>XL</t>
        </is>
      </c>
      <c r="I16" s="0">
        <v>29.99</v>
      </c>
      <c r="J16" s="0">
        <v>16</v>
      </c>
    </row>
    <row r="17" spans="1:10" customHeight="0">
      <c r="A17" s="0">
        <f>HYPERLINK("https://dl.dropboxusercontent.com/scl/fi/y15chyavfi95s8rv5p00e/soto-04.jpg?rlkey=ynjr1du7iznch9o14mq863v1f&amp;dl=0","Click to download Image")</f>
      </c>
      <c r="B17" s="0">
        <f>HYPERLINK("https://dl.dropboxusercontent.com/scl/fi/leufaxborg5deprarw503/mens-t-shirt-size-chartssoto-triblend.jpg?rlkey=14ijj9rpzb1zfnlbas6kfbzyj&amp;dl=0","Click to download SizeChart")</f>
      </c>
      <c r="C17" s="0" t="inlineStr">
        <is>
          <t>Soto Men's 3/4 Sleeve Shirt</t>
        </is>
      </c>
      <c r="D17" s="1">
        <v>107197</v>
      </c>
      <c r="E17" s="0" t="inlineStr">
        <is>
          <t>WYOMING SOTO:107197E-2XL</t>
        </is>
      </c>
      <c r="F17" s="2">
        <v>800107197012</v>
      </c>
      <c r="G17" s="0" t="inlineStr">
        <is>
          <t>MENS</t>
        </is>
      </c>
      <c r="H17" s="0" t="inlineStr">
        <is>
          <t>2XL</t>
        </is>
      </c>
      <c r="I17" s="0">
        <v>31.99</v>
      </c>
      <c r="J17" s="0">
        <v>16</v>
      </c>
    </row>
    <row r="18" spans="1:10" customHeight="0">
      <c r="A18" s="0">
        <f>HYPERLINK("https://dl.dropboxusercontent.com/scl/fi/ztga10vmqm5qn4ur3wk22/107194f92240.jpg?rlkey=6uyewwxdpr74cmaq6s3xmlk8p&amp;dl=0","Click to download Image")</f>
      </c>
      <c r="B18" s="0">
        <f>HYPERLINK("https://dl.dropboxusercontent.com/scl/fi/exymfztblajt1uv8mg4e4/10-18-size-chartsmens-relaxed.jpg?rlkey=yqjimthzorxhk04ibefzf1v75&amp;dl=0","Click to download SizeChart")</f>
      </c>
      <c r="C18" s="0" t="inlineStr">
        <is>
          <t>Randy Men's Performance Polo</t>
        </is>
      </c>
      <c r="D18" s="1">
        <v>107194</v>
      </c>
      <c r="E18" s="0" t="inlineStr">
        <is>
          <t>WYOMING RANDY:107194B-M</t>
        </is>
      </c>
      <c r="F18" s="2">
        <v>800107194011</v>
      </c>
      <c r="G18" s="0" t="inlineStr">
        <is>
          <t>MENS</t>
        </is>
      </c>
      <c r="H18" s="0" t="inlineStr">
        <is>
          <t>M</t>
        </is>
      </c>
      <c r="I18" s="0">
        <v>44.99</v>
      </c>
      <c r="J18" s="0">
        <v>16</v>
      </c>
    </row>
    <row r="19" spans="1:10" customHeight="0">
      <c r="A19" s="0">
        <f>HYPERLINK("https://dl.dropboxusercontent.com/scl/fi/ztga10vmqm5qn4ur3wk22/107194f92240.jpg?rlkey=6uyewwxdpr74cmaq6s3xmlk8p&amp;dl=0","Click to download Image")</f>
      </c>
      <c r="B19" s="0">
        <f>HYPERLINK("https://dl.dropboxusercontent.com/scl/fi/exymfztblajt1uv8mg4e4/10-18-size-chartsmens-relaxed.jpg?rlkey=yqjimthzorxhk04ibefzf1v75&amp;dl=0","Click to download SizeChart")</f>
      </c>
      <c r="C19" s="0" t="inlineStr">
        <is>
          <t>Randy Men's Performance Polo</t>
        </is>
      </c>
      <c r="D19" s="1">
        <v>107194</v>
      </c>
      <c r="E19" s="0" t="inlineStr">
        <is>
          <t>WYOMING RANDY:107194C-L</t>
        </is>
      </c>
      <c r="F19" s="2">
        <v>800107194011</v>
      </c>
      <c r="G19" s="0" t="inlineStr">
        <is>
          <t>MENS</t>
        </is>
      </c>
      <c r="H19" s="0" t="inlineStr">
        <is>
          <t>L</t>
        </is>
      </c>
      <c r="I19" s="0">
        <v>44.99</v>
      </c>
      <c r="J19" s="0">
        <v>16</v>
      </c>
    </row>
    <row r="20" spans="1:10" customHeight="0">
      <c r="A20" s="0">
        <f>HYPERLINK("https://dl.dropboxusercontent.com/scl/fi/ztga10vmqm5qn4ur3wk22/107194f92240.jpg?rlkey=6uyewwxdpr74cmaq6s3xmlk8p&amp;dl=0","Click to download Image")</f>
      </c>
      <c r="B20" s="0">
        <f>HYPERLINK("https://dl.dropboxusercontent.com/scl/fi/exymfztblajt1uv8mg4e4/10-18-size-chartsmens-relaxed.jpg?rlkey=yqjimthzorxhk04ibefzf1v75&amp;dl=0","Click to download SizeChart")</f>
      </c>
      <c r="C20" s="0" t="inlineStr">
        <is>
          <t>Randy Men's Performance Polo</t>
        </is>
      </c>
      <c r="D20" s="1">
        <v>107194</v>
      </c>
      <c r="E20" s="0" t="inlineStr">
        <is>
          <t>WYOMING RANDY:107194D-XL</t>
        </is>
      </c>
      <c r="F20" s="2">
        <v>800107194011</v>
      </c>
      <c r="G20" s="0" t="inlineStr">
        <is>
          <t>MENS</t>
        </is>
      </c>
      <c r="H20" s="0" t="inlineStr">
        <is>
          <t>XL</t>
        </is>
      </c>
      <c r="I20" s="0">
        <v>44.99</v>
      </c>
      <c r="J20" s="0">
        <v>16</v>
      </c>
    </row>
    <row r="21" spans="1:10" customHeight="0">
      <c r="A21" s="0">
        <f>HYPERLINK("https://dl.dropboxusercontent.com/scl/fi/ztga10vmqm5qn4ur3wk22/107194f92240.jpg?rlkey=6uyewwxdpr74cmaq6s3xmlk8p&amp;dl=0","Click to download Image")</f>
      </c>
      <c r="B21" s="0">
        <f>HYPERLINK("https://dl.dropboxusercontent.com/scl/fi/exymfztblajt1uv8mg4e4/10-18-size-chartsmens-relaxed.jpg?rlkey=yqjimthzorxhk04ibefzf1v75&amp;dl=0","Click to download SizeChart")</f>
      </c>
      <c r="C21" s="0" t="inlineStr">
        <is>
          <t>Randy Men's Performance Polo</t>
        </is>
      </c>
      <c r="D21" s="1">
        <v>107194</v>
      </c>
      <c r="E21" s="0" t="inlineStr">
        <is>
          <t>WYOMING RANDY:107194E-2XL</t>
        </is>
      </c>
      <c r="F21" s="2">
        <v>800107194011</v>
      </c>
      <c r="G21" s="0" t="inlineStr">
        <is>
          <t>MENS</t>
        </is>
      </c>
      <c r="H21" s="0" t="inlineStr">
        <is>
          <t>2XL</t>
        </is>
      </c>
      <c r="I21" s="0">
        <v>46.99</v>
      </c>
      <c r="J21" s="0">
        <v>16</v>
      </c>
    </row>
    <row r="22" spans="1:10" customHeight="0">
      <c r="A22" s="0">
        <f>HYPERLINK("https://dl.dropboxusercontent.com/scl/fi/a7sv17n8bf03425axq5yo/kinny.jpg?rlkey=9bieccxb590k78anxauli2nt6&amp;dl=0","Click to download Image")</f>
      </c>
      <c r="C22" s="0" t="inlineStr">
        <is>
          <t>Kinny Youth Performance Short Sleeve Shirt</t>
        </is>
      </c>
      <c r="D22" s="1">
        <v>107203</v>
      </c>
      <c r="E22" s="0" t="inlineStr">
        <is>
          <t>WYOMING KINNY:107203B-YS</t>
        </is>
      </c>
      <c r="F22" s="2">
        <v>800107203010</v>
      </c>
      <c r="G22" s="0" t="inlineStr">
        <is>
          <t>YOUTH</t>
        </is>
      </c>
      <c r="H22" s="0" t="inlineStr">
        <is>
          <t>YS</t>
        </is>
      </c>
      <c r="I22" s="0">
        <v>24.99</v>
      </c>
      <c r="J22" s="0">
        <v>16</v>
      </c>
    </row>
    <row r="23" spans="1:10" customHeight="0">
      <c r="A23" s="0">
        <f>HYPERLINK("https://dl.dropboxusercontent.com/scl/fi/a7sv17n8bf03425axq5yo/kinny.jpg?rlkey=9bieccxb590k78anxauli2nt6&amp;dl=0","Click to download Image")</f>
      </c>
      <c r="C23" s="0" t="inlineStr">
        <is>
          <t>Kinny Youth Performance Short Sleeve Shirt</t>
        </is>
      </c>
      <c r="D23" s="1">
        <v>107203</v>
      </c>
      <c r="E23" s="0" t="inlineStr">
        <is>
          <t>WYOMING KINNY:107203C-YM</t>
        </is>
      </c>
      <c r="F23" s="2">
        <v>800107203010</v>
      </c>
      <c r="G23" s="0" t="inlineStr">
        <is>
          <t>YOUTH</t>
        </is>
      </c>
      <c r="H23" s="0" t="inlineStr">
        <is>
          <t>YM</t>
        </is>
      </c>
      <c r="I23" s="0">
        <v>24.99</v>
      </c>
      <c r="J23" s="0">
        <v>16</v>
      </c>
    </row>
    <row r="24" spans="1:10" customHeight="0">
      <c r="A24" s="0">
        <f>HYPERLINK("https://dl.dropboxusercontent.com/scl/fi/a7sv17n8bf03425axq5yo/kinny.jpg?rlkey=9bieccxb590k78anxauli2nt6&amp;dl=0","Click to download Image")</f>
      </c>
      <c r="C24" s="0" t="inlineStr">
        <is>
          <t>Kinny Youth Performance Short Sleeve Shirt</t>
        </is>
      </c>
      <c r="D24" s="1">
        <v>107203</v>
      </c>
      <c r="E24" s="0" t="inlineStr">
        <is>
          <t>WYOMING KINNY:107203D-YL</t>
        </is>
      </c>
      <c r="F24" s="2">
        <v>800107203010</v>
      </c>
      <c r="G24" s="0" t="inlineStr">
        <is>
          <t>YOUTH</t>
        </is>
      </c>
      <c r="H24" s="0" t="inlineStr">
        <is>
          <t>YL</t>
        </is>
      </c>
      <c r="I24" s="0">
        <v>24.99</v>
      </c>
      <c r="J24" s="0">
        <v>16</v>
      </c>
    </row>
    <row r="25" spans="1:10" customHeight="0">
      <c r="A25" s="0">
        <f>HYPERLINK("https://dl.dropboxusercontent.com/scl/fi/a7sv17n8bf03425axq5yo/kinny.jpg?rlkey=9bieccxb590k78anxauli2nt6&amp;dl=0","Click to download Image")</f>
      </c>
      <c r="C25" s="0" t="inlineStr">
        <is>
          <t>Kinny Youth Performance Short Sleeve Shirt</t>
        </is>
      </c>
      <c r="D25" s="1">
        <v>107203</v>
      </c>
      <c r="E25" s="0" t="inlineStr">
        <is>
          <t>WYOMING KINNY:107203E-YXL</t>
        </is>
      </c>
      <c r="F25" s="2">
        <v>800107203010</v>
      </c>
      <c r="G25" s="0" t="inlineStr">
        <is>
          <t>YOUTH</t>
        </is>
      </c>
      <c r="H25" s="0" t="inlineStr">
        <is>
          <t>YXL</t>
        </is>
      </c>
      <c r="I25" s="0">
        <v>24.99</v>
      </c>
      <c r="J25" s="0">
        <v>16</v>
      </c>
    </row>
    <row r="26" spans="1:10" customHeight="0">
      <c r="A26" s="0">
        <f>HYPERLINK("https://dl.dropboxusercontent.com/scl/fi/ba0a8dgu996ktdh4xkyl8/107200-af.jpg?rlkey=lyhvbllx6h6mt3szu5lpds8cq&amp;dl=0","Click to download Image")</f>
      </c>
      <c r="C26" s="0" t="inlineStr">
        <is>
          <t>Kenna Women's Performance Long Sleeve Shirt</t>
        </is>
      </c>
      <c r="D26" s="1">
        <v>107200</v>
      </c>
      <c r="E26" s="0" t="inlineStr">
        <is>
          <t>WYOMING KENNA:107200B-M</t>
        </is>
      </c>
      <c r="F26" s="2">
        <v>800107200019</v>
      </c>
      <c r="G26" s="0" t="inlineStr">
        <is>
          <t>WOMENS</t>
        </is>
      </c>
      <c r="H26" s="0" t="inlineStr">
        <is>
          <t>M</t>
        </is>
      </c>
      <c r="I26" s="0">
        <v>29.99</v>
      </c>
      <c r="J26" s="0">
        <v>16</v>
      </c>
    </row>
    <row r="27" spans="1:10" customHeight="0">
      <c r="A27" s="0">
        <f>HYPERLINK("https://dl.dropboxusercontent.com/scl/fi/ba0a8dgu996ktdh4xkyl8/107200-af.jpg?rlkey=lyhvbllx6h6mt3szu5lpds8cq&amp;dl=0","Click to download Image")</f>
      </c>
      <c r="C27" s="0" t="inlineStr">
        <is>
          <t>Kenna Women's Performance Long Sleeve Shirt</t>
        </is>
      </c>
      <c r="D27" s="1">
        <v>107200</v>
      </c>
      <c r="E27" s="0" t="inlineStr">
        <is>
          <t>WYOMING KENNA:107200C-L</t>
        </is>
      </c>
      <c r="F27" s="2">
        <v>800107200019</v>
      </c>
      <c r="G27" s="0" t="inlineStr">
        <is>
          <t>WOMENS</t>
        </is>
      </c>
      <c r="H27" s="0" t="inlineStr">
        <is>
          <t>L</t>
        </is>
      </c>
      <c r="I27" s="0">
        <v>29.99</v>
      </c>
      <c r="J27" s="0">
        <v>16</v>
      </c>
    </row>
    <row r="28" spans="1:10" customHeight="0">
      <c r="A28" s="0">
        <f>HYPERLINK("https://dl.dropboxusercontent.com/scl/fi/ba0a8dgu996ktdh4xkyl8/107200-af.jpg?rlkey=lyhvbllx6h6mt3szu5lpds8cq&amp;dl=0","Click to download Image")</f>
      </c>
      <c r="C28" s="0" t="inlineStr">
        <is>
          <t>Kenna Women's Performance Long Sleeve Shirt</t>
        </is>
      </c>
      <c r="D28" s="1">
        <v>107200</v>
      </c>
      <c r="E28" s="0" t="inlineStr">
        <is>
          <t>WYOMING KENNA:107200D-XL</t>
        </is>
      </c>
      <c r="F28" s="2">
        <v>800107200019</v>
      </c>
      <c r="G28" s="0" t="inlineStr">
        <is>
          <t>WOMENS</t>
        </is>
      </c>
      <c r="H28" s="0" t="inlineStr">
        <is>
          <t>XL</t>
        </is>
      </c>
      <c r="I28" s="0">
        <v>29.99</v>
      </c>
      <c r="J28" s="0">
        <v>16</v>
      </c>
    </row>
    <row r="29" spans="1:10" customHeight="0">
      <c r="A29" s="0">
        <f>HYPERLINK("https://dl.dropboxusercontent.com/scl/fi/ba0a8dgu996ktdh4xkyl8/107200-af.jpg?rlkey=lyhvbllx6h6mt3szu5lpds8cq&amp;dl=0","Click to download Image")</f>
      </c>
      <c r="C29" s="0" t="inlineStr">
        <is>
          <t>Kenna Women's Performance Long Sleeve Shirt</t>
        </is>
      </c>
      <c r="D29" s="1">
        <v>107200</v>
      </c>
      <c r="E29" s="0" t="inlineStr">
        <is>
          <t>WYOMING KENNA:107200E-2XL</t>
        </is>
      </c>
      <c r="F29" s="2">
        <v>800107200019</v>
      </c>
      <c r="G29" s="0" t="inlineStr">
        <is>
          <t>WOMENS</t>
        </is>
      </c>
      <c r="H29" s="0" t="inlineStr">
        <is>
          <t>2XL</t>
        </is>
      </c>
      <c r="I29" s="0">
        <v>31.99</v>
      </c>
      <c r="J29" s="0">
        <v>16</v>
      </c>
    </row>
    <row r="30" spans="1:10" customHeight="0">
      <c r="A30" s="0">
        <f>HYPERLINK("https://dl.dropboxusercontent.com/scl/fi/kzd183berxn5q8d27vi9o/107195-f.jpg?rlkey=95pcawy3styd716f93smgeix6&amp;dl=0","Click to download Image")</f>
      </c>
      <c r="C30" s="0" t="inlineStr">
        <is>
          <t>Welker Men's Performance Short Sleeve Shirt</t>
        </is>
      </c>
      <c r="D30" s="1">
        <v>107195</v>
      </c>
      <c r="E30" s="0" t="inlineStr">
        <is>
          <t>WYOMING WELKER:107195B-M</t>
        </is>
      </c>
      <c r="F30" s="2">
        <v>800107195018</v>
      </c>
      <c r="G30" s="0" t="inlineStr">
        <is>
          <t>MENS</t>
        </is>
      </c>
      <c r="H30" s="0" t="inlineStr">
        <is>
          <t>M</t>
        </is>
      </c>
      <c r="I30" s="0">
        <v>32</v>
      </c>
      <c r="J30" s="0">
        <v>12</v>
      </c>
    </row>
    <row r="31" spans="1:10" customHeight="0">
      <c r="A31" s="0">
        <f>HYPERLINK("https://dl.dropboxusercontent.com/scl/fi/kzd183berxn5q8d27vi9o/107195-f.jpg?rlkey=95pcawy3styd716f93smgeix6&amp;dl=0","Click to download Image")</f>
      </c>
      <c r="C31" s="0" t="inlineStr">
        <is>
          <t>Welker Men's Performance Short Sleeve Shirt</t>
        </is>
      </c>
      <c r="D31" s="1">
        <v>107195</v>
      </c>
      <c r="E31" s="0" t="inlineStr">
        <is>
          <t>WYOMING WELKER:107195C-L</t>
        </is>
      </c>
      <c r="F31" s="2">
        <v>800107195018</v>
      </c>
      <c r="G31" s="0" t="inlineStr">
        <is>
          <t>MENS</t>
        </is>
      </c>
      <c r="H31" s="0" t="inlineStr">
        <is>
          <t>L</t>
        </is>
      </c>
      <c r="I31" s="0">
        <v>32</v>
      </c>
      <c r="J31" s="0">
        <v>12</v>
      </c>
    </row>
    <row r="32" spans="1:10" customHeight="0">
      <c r="A32" s="0">
        <f>HYPERLINK("https://dl.dropboxusercontent.com/scl/fi/kzd183berxn5q8d27vi9o/107195-f.jpg?rlkey=95pcawy3styd716f93smgeix6&amp;dl=0","Click to download Image")</f>
      </c>
      <c r="C32" s="0" t="inlineStr">
        <is>
          <t>Welker Men's Performance Short Sleeve Shirt</t>
        </is>
      </c>
      <c r="D32" s="1">
        <v>107195</v>
      </c>
      <c r="E32" s="0" t="inlineStr">
        <is>
          <t>WYOMING WELKER:107195D-XL</t>
        </is>
      </c>
      <c r="F32" s="2">
        <v>800107195018</v>
      </c>
      <c r="G32" s="0" t="inlineStr">
        <is>
          <t>MENS</t>
        </is>
      </c>
      <c r="H32" s="0" t="inlineStr">
        <is>
          <t>XL</t>
        </is>
      </c>
      <c r="I32" s="0">
        <v>32</v>
      </c>
      <c r="J32" s="0">
        <v>12</v>
      </c>
    </row>
    <row r="33" spans="1:10" customHeight="0">
      <c r="A33" s="0">
        <f>HYPERLINK("https://dl.dropboxusercontent.com/scl/fi/kzd183berxn5q8d27vi9o/107195-f.jpg?rlkey=95pcawy3styd716f93smgeix6&amp;dl=0","Click to download Image")</f>
      </c>
      <c r="C33" s="0" t="inlineStr">
        <is>
          <t>Welker Men's Performance Short Sleeve Shirt</t>
        </is>
      </c>
      <c r="D33" s="1">
        <v>107195</v>
      </c>
      <c r="E33" s="0" t="inlineStr">
        <is>
          <t>WYOMING WELKER:107195E-2XL</t>
        </is>
      </c>
      <c r="F33" s="2">
        <v>800107195018</v>
      </c>
      <c r="G33" s="0" t="inlineStr">
        <is>
          <t>MENS</t>
        </is>
      </c>
      <c r="H33" s="0" t="inlineStr">
        <is>
          <t>2XL</t>
        </is>
      </c>
      <c r="I33" s="0">
        <v>34</v>
      </c>
      <c r="J33" s="0">
        <v>12</v>
      </c>
    </row>
    <row r="34" spans="1:10" customHeight="0">
      <c r="A34" s="0">
        <f>HYPERLINK("https://dl.dropboxusercontent.com/scl/fi/t528tp8q640ix3jlbouen/107196-f.jpg?rlkey=j4m30oe84s56dnov1thg2c60n&amp;dl=0","Click to download Image")</f>
      </c>
      <c r="C34" s="0" t="inlineStr">
        <is>
          <t>Welker Men's Performance Short Sleeve Shirt</t>
        </is>
      </c>
      <c r="D34" s="1">
        <v>107196</v>
      </c>
      <c r="E34" s="0" t="inlineStr">
        <is>
          <t>WYOMING WELKER ALT:107196B-M</t>
        </is>
      </c>
      <c r="F34" s="2">
        <v>800107196015</v>
      </c>
      <c r="G34" s="0" t="inlineStr">
        <is>
          <t>MENS</t>
        </is>
      </c>
      <c r="H34" s="0" t="inlineStr">
        <is>
          <t>M</t>
        </is>
      </c>
      <c r="I34" s="0">
        <v>32</v>
      </c>
      <c r="J34" s="0">
        <v>12</v>
      </c>
    </row>
    <row r="35" spans="1:10" customHeight="0">
      <c r="A35" s="0">
        <f>HYPERLINK("https://dl.dropboxusercontent.com/scl/fi/t528tp8q640ix3jlbouen/107196-f.jpg?rlkey=j4m30oe84s56dnov1thg2c60n&amp;dl=0","Click to download Image")</f>
      </c>
      <c r="C35" s="0" t="inlineStr">
        <is>
          <t>Welker Men's Performance Short Sleeve Shirt</t>
        </is>
      </c>
      <c r="D35" s="1">
        <v>107196</v>
      </c>
      <c r="E35" s="0" t="inlineStr">
        <is>
          <t>WYOMING WELKER ALT:107196C-L</t>
        </is>
      </c>
      <c r="F35" s="2">
        <v>800107196015</v>
      </c>
      <c r="G35" s="0" t="inlineStr">
        <is>
          <t>MENS</t>
        </is>
      </c>
      <c r="H35" s="0" t="inlineStr">
        <is>
          <t>L</t>
        </is>
      </c>
      <c r="I35" s="0">
        <v>32</v>
      </c>
      <c r="J35" s="0">
        <v>12</v>
      </c>
    </row>
    <row r="36" spans="1:10" customHeight="0">
      <c r="A36" s="0">
        <f>HYPERLINK("https://dl.dropboxusercontent.com/scl/fi/t528tp8q640ix3jlbouen/107196-f.jpg?rlkey=j4m30oe84s56dnov1thg2c60n&amp;dl=0","Click to download Image")</f>
      </c>
      <c r="C36" s="0" t="inlineStr">
        <is>
          <t>Welker Men's Performance Short Sleeve Shirt</t>
        </is>
      </c>
      <c r="D36" s="1">
        <v>107196</v>
      </c>
      <c r="E36" s="0" t="inlineStr">
        <is>
          <t>WYOMING WELKER ALT:107196D-XL</t>
        </is>
      </c>
      <c r="F36" s="2">
        <v>800107196015</v>
      </c>
      <c r="G36" s="0" t="inlineStr">
        <is>
          <t>MENS</t>
        </is>
      </c>
      <c r="H36" s="0" t="inlineStr">
        <is>
          <t>XL</t>
        </is>
      </c>
      <c r="I36" s="0">
        <v>32</v>
      </c>
      <c r="J36" s="0">
        <v>12</v>
      </c>
    </row>
    <row r="37" spans="1:10" customHeight="0">
      <c r="A37" s="0">
        <f>HYPERLINK("https://dl.dropboxusercontent.com/scl/fi/t528tp8q640ix3jlbouen/107196-f.jpg?rlkey=j4m30oe84s56dnov1thg2c60n&amp;dl=0","Click to download Image")</f>
      </c>
      <c r="C37" s="0" t="inlineStr">
        <is>
          <t>Welker Men's Performance Short Sleeve Shirt</t>
        </is>
      </c>
      <c r="D37" s="1">
        <v>107196</v>
      </c>
      <c r="E37" s="0" t="inlineStr">
        <is>
          <t>WYOMING WELKER ALT:107196E-2XL</t>
        </is>
      </c>
      <c r="F37" s="2">
        <v>800107196015</v>
      </c>
      <c r="G37" s="0" t="inlineStr">
        <is>
          <t>MENS</t>
        </is>
      </c>
      <c r="H37" s="0" t="inlineStr">
        <is>
          <t>2XL</t>
        </is>
      </c>
      <c r="I37" s="0">
        <v>34</v>
      </c>
      <c r="J37" s="0">
        <v>12</v>
      </c>
    </row>
    <row r="38" spans="1:10" customHeight="0">
      <c r="A38" s="0">
        <f>HYPERLINK("https://dl.dropboxusercontent.com/scl/fi/1ppsr7a7qzrikcpq7pcqd/107204-af.jpg?rlkey=oo8zo2xyn9foeph3sqyib8v83&amp;dl=0","Click to download Image")</f>
      </c>
      <c r="B38" s="0">
        <f>HYPERLINK("https://dl.dropboxusercontent.com/scl/fi/9zbsnvlqpkhap2rw0qoxj/graphic-update22022-youth.jpg?rlkey=cgstkigfja8p0ca6p8k95erxw&amp;dl=0","Click to download SizeChart")</f>
      </c>
      <c r="C38" s="0" t="inlineStr">
        <is>
          <t>Parker Youth Baseball T-Shirt</t>
        </is>
      </c>
      <c r="D38" s="1">
        <v>107204</v>
      </c>
      <c r="E38" s="0" t="inlineStr">
        <is>
          <t>WYOMING PARKER:B - YS</t>
        </is>
      </c>
      <c r="G38" s="0" t="inlineStr">
        <is>
          <t>YOUTH</t>
        </is>
      </c>
      <c r="H38" s="0" t="inlineStr">
        <is>
          <t>YS</t>
        </is>
      </c>
      <c r="I38" s="0">
        <v>29.99</v>
      </c>
      <c r="J38" s="0">
        <v>16</v>
      </c>
    </row>
    <row r="39" spans="1:10" customHeight="0">
      <c r="A39" s="0">
        <f>HYPERLINK("https://dl.dropboxusercontent.com/scl/fi/1ppsr7a7qzrikcpq7pcqd/107204-af.jpg?rlkey=oo8zo2xyn9foeph3sqyib8v83&amp;dl=0","Click to download Image")</f>
      </c>
      <c r="B39" s="0">
        <f>HYPERLINK("https://dl.dropboxusercontent.com/scl/fi/9zbsnvlqpkhap2rw0qoxj/graphic-update22022-youth.jpg?rlkey=cgstkigfja8p0ca6p8k95erxw&amp;dl=0","Click to download SizeChart")</f>
      </c>
      <c r="C39" s="0" t="inlineStr">
        <is>
          <t>Parker Youth Baseball T-Shirt</t>
        </is>
      </c>
      <c r="D39" s="1">
        <v>107204</v>
      </c>
      <c r="E39" s="0" t="inlineStr">
        <is>
          <t>WYOMING PARKER:C - YM</t>
        </is>
      </c>
      <c r="G39" s="0" t="inlineStr">
        <is>
          <t>YOUTH</t>
        </is>
      </c>
      <c r="H39" s="0" t="inlineStr">
        <is>
          <t>YM</t>
        </is>
      </c>
      <c r="I39" s="0">
        <v>29.99</v>
      </c>
      <c r="J39" s="0">
        <v>32</v>
      </c>
    </row>
    <row r="40" spans="1:10" customHeight="0">
      <c r="A40" s="0">
        <f>HYPERLINK("https://dl.dropboxusercontent.com/scl/fi/1ppsr7a7qzrikcpq7pcqd/107204-af.jpg?rlkey=oo8zo2xyn9foeph3sqyib8v83&amp;dl=0","Click to download Image")</f>
      </c>
      <c r="B40" s="0">
        <f>HYPERLINK("https://dl.dropboxusercontent.com/scl/fi/9zbsnvlqpkhap2rw0qoxj/graphic-update22022-youth.jpg?rlkey=cgstkigfja8p0ca6p8k95erxw&amp;dl=0","Click to download SizeChart")</f>
      </c>
      <c r="C40" s="0" t="inlineStr">
        <is>
          <t>Parker Youth Baseball T-Shirt</t>
        </is>
      </c>
      <c r="D40" s="1">
        <v>107204</v>
      </c>
      <c r="E40" s="0" t="inlineStr">
        <is>
          <t>WYOMING PARKER:D - YL</t>
        </is>
      </c>
      <c r="G40" s="0" t="inlineStr">
        <is>
          <t>YOUTH</t>
        </is>
      </c>
      <c r="H40" s="0" t="inlineStr">
        <is>
          <t>YL</t>
        </is>
      </c>
      <c r="I40" s="0">
        <v>29.99</v>
      </c>
      <c r="J40" s="0">
        <v>32</v>
      </c>
    </row>
    <row r="41" spans="1:10" customHeight="0">
      <c r="A41" s="0">
        <f>HYPERLINK("https://dl.dropboxusercontent.com/scl/fi/1ppsr7a7qzrikcpq7pcqd/107204-af.jpg?rlkey=oo8zo2xyn9foeph3sqyib8v83&amp;dl=0","Click to download Image")</f>
      </c>
      <c r="B41" s="0">
        <f>HYPERLINK("https://dl.dropboxusercontent.com/scl/fi/9zbsnvlqpkhap2rw0qoxj/graphic-update22022-youth.jpg?rlkey=cgstkigfja8p0ca6p8k95erxw&amp;dl=0","Click to download SizeChart")</f>
      </c>
      <c r="C41" s="0" t="inlineStr">
        <is>
          <t>Parker Youth Baseball T-Shirt</t>
        </is>
      </c>
      <c r="D41" s="1">
        <v>107204</v>
      </c>
      <c r="E41" s="0" t="inlineStr">
        <is>
          <t>WYOMING PARKER:E - YXL</t>
        </is>
      </c>
      <c r="G41" s="0" t="inlineStr">
        <is>
          <t>YOUTH</t>
        </is>
      </c>
      <c r="H41" s="0" t="inlineStr">
        <is>
          <t>YXL</t>
        </is>
      </c>
      <c r="I41" s="0">
        <v>29.99</v>
      </c>
      <c r="J41" s="0">
        <v>16</v>
      </c>
    </row>
    <row r="42" spans="1:10" customHeight="0">
      <c r="A42" s="0">
        <f>HYPERLINK("https://dl.dropboxusercontent.com/scl/fi/jie6v9mgfwf5f1cz9fpx8/masks.jpg?rlkey=srvo19seblc51h80ji6ddz9me&amp;dl=0","Click to download Image")</f>
      </c>
      <c r="C42" s="0" t="inlineStr">
        <is>
          <t>Printed Reusable Face Mask 6pk</t>
        </is>
      </c>
      <c r="D42" s="0" t="inlineStr">
        <is>
          <t>119520PK</t>
        </is>
      </c>
      <c r="E42" s="0" t="inlineStr">
        <is>
          <t>UWY MASK:119520PK</t>
        </is>
      </c>
      <c r="I42" s="0">
        <v>59.99</v>
      </c>
      <c r="J42" s="0">
        <v>192</v>
      </c>
    </row>
    <row r="43" spans="1:10" customHeight="0">
      <c r="A43" s="0">
        <f>HYPERLINK("https://dl.dropboxusercontent.com/scl/fi/alex6px1qpgb5lgeapjm8/dsc0112.jpg?rlkey=e595d1jpruyi204c252ypiqg2&amp;dl=0","Click to download Image")</f>
      </c>
      <c r="C43" s="0" t="inlineStr">
        <is>
          <t>Licensed Adult Neck Sleeve</t>
        </is>
      </c>
      <c r="D43" s="1">
        <v>119770</v>
      </c>
      <c r="E43" s="0" t="inlineStr">
        <is>
          <t>UWY NECK SLEEVE:119770OSFM</t>
        </is>
      </c>
      <c r="H43" s="0" t="inlineStr">
        <is>
          <t>OSFM</t>
        </is>
      </c>
      <c r="I43" s="0">
        <v>19.99</v>
      </c>
      <c r="J43" s="0">
        <v>137</v>
      </c>
    </row>
    <row r="44" spans="1:10" customHeight="0">
      <c r="A44" s="0">
        <f>HYPERLINK("https://dl.dropboxusercontent.com/scl/fi/cb2ojanoc5w7fof365wcc/119769af.jpg?rlkey=dp677yhtx8h8q1f6bo0h2zuc0&amp;dl=0","Click to download Image")</f>
      </c>
      <c r="C44" s="0" t="inlineStr">
        <is>
          <t>Licensed Adult Neck Sleeve</t>
        </is>
      </c>
      <c r="D44" s="1">
        <v>119769</v>
      </c>
      <c r="E44" s="0" t="inlineStr">
        <is>
          <t>UWY NECK SLEEVE:119769OSFM</t>
        </is>
      </c>
      <c r="H44" s="0" t="inlineStr">
        <is>
          <t>OSFM</t>
        </is>
      </c>
      <c r="I44" s="0">
        <v>19.99</v>
      </c>
      <c r="J44" s="0">
        <v>133</v>
      </c>
    </row>
    <row r="45" spans="1:10" customHeight="0">
      <c r="A45" s="0">
        <f>HYPERLINK("https://dl.dropboxusercontent.com/scl/fi/yxiz5jvbr4wmvg6sy2hlx/dsc0107.jpg?rlkey=lq4a2wq754gutpmwl1afx0xtm&amp;dl=0","Click to download Image")</f>
      </c>
      <c r="C45" s="0" t="inlineStr">
        <is>
          <t>Licensed Adult Neck Sleeve</t>
        </is>
      </c>
      <c r="D45" s="1">
        <v>119773</v>
      </c>
      <c r="E45" s="0" t="inlineStr">
        <is>
          <t>UWY NECK SLEEVE:119773OSFM</t>
        </is>
      </c>
      <c r="H45" s="0" t="inlineStr">
        <is>
          <t>OSFM</t>
        </is>
      </c>
      <c r="I45" s="0">
        <v>19.99</v>
      </c>
      <c r="J45" s="0">
        <v>153</v>
      </c>
    </row>
    <row r="46" spans="1:10" customHeight="0">
      <c r="A46" s="0">
        <f>HYPERLINK("https://dl.dropboxusercontent.com/scl/fi/cijjw79c8b7ef2ydvz61q/119772f2.jpg?rlkey=hmuy5cncl64ltf1e07nt0mi19&amp;dl=0","Click to download Image")</f>
      </c>
      <c r="C46" s="0" t="inlineStr">
        <is>
          <t>Licensed Adult Neck Sleeve</t>
        </is>
      </c>
      <c r="D46" s="1">
        <v>119772</v>
      </c>
      <c r="E46" s="0" t="inlineStr">
        <is>
          <t>UWY NECK SLEEVE:119772OSFM</t>
        </is>
      </c>
      <c r="H46" s="0" t="inlineStr">
        <is>
          <t>OSFM</t>
        </is>
      </c>
      <c r="I46" s="0">
        <v>19.99</v>
      </c>
      <c r="J46" s="0">
        <v>157</v>
      </c>
    </row>
    <row r="47" spans="1:10" customHeight="0">
      <c r="A47" s="0">
        <f>HYPERLINK("https://dl.dropboxusercontent.com/scl/fi/a0hwnjn3fx1caqlx88o4z/119771af.jpg?rlkey=9tut1exmpgjwfwr6gvopmaux2&amp;dl=0","Click to download Image")</f>
      </c>
      <c r="C47" s="0" t="inlineStr">
        <is>
          <t>Licensed Adult Neck Sleeve</t>
        </is>
      </c>
      <c r="D47" s="1">
        <v>119771</v>
      </c>
      <c r="E47" s="0" t="inlineStr">
        <is>
          <t>UWY NECK SLEEVE:119771OSFM</t>
        </is>
      </c>
      <c r="H47" s="0" t="inlineStr">
        <is>
          <t>OSFM</t>
        </is>
      </c>
      <c r="I47" s="0">
        <v>19.99</v>
      </c>
      <c r="J47" s="0">
        <v>154</v>
      </c>
    </row>
    <row r="48" spans="1:10" customHeight="0">
      <c r="A48" s="0">
        <f>HYPERLINK("https://dl.dropboxusercontent.com/scl/fi/9ddcnhiviu68p2m1xm3p9/ns65075.jpg?rlkey=vx3jbr45ve51jyu6v931fwul4&amp;dl=0","Click to download Image")</f>
      </c>
      <c r="C48" s="0" t="inlineStr">
        <is>
          <t>Licensed Youth Neck Sleeves</t>
        </is>
      </c>
      <c r="D48" s="1">
        <v>120066</v>
      </c>
      <c r="E48" s="0" t="inlineStr">
        <is>
          <t>UWY YOUTH NECK SLEEVE:120066OSFM</t>
        </is>
      </c>
      <c r="F48" s="2">
        <v>812120035349</v>
      </c>
      <c r="H48" s="0" t="inlineStr">
        <is>
          <t>OSFM</t>
        </is>
      </c>
      <c r="I48" s="0">
        <v>19.99</v>
      </c>
      <c r="J48" s="0">
        <v>99</v>
      </c>
    </row>
    <row r="49" spans="1:10" customHeight="0">
      <c r="A49" s="0">
        <f>HYPERLINK("https://dl.dropboxusercontent.com/scl/fi/7b14xdvukdo9lab3gxnxq/licensed-ns-a-55.jpg?rlkey=ccxz7fsptp26ubyixysq8t8te&amp;dl=0","Click to download Image")</f>
      </c>
      <c r="C49" s="0" t="inlineStr">
        <is>
          <t>Licensed Youth Neck Sleeves</t>
        </is>
      </c>
      <c r="D49" s="1">
        <v>120035</v>
      </c>
      <c r="E49" s="0" t="inlineStr">
        <is>
          <t>UWY YOUTH NECK SLEEVE:120035OSFM</t>
        </is>
      </c>
      <c r="F49" s="2">
        <v>812120035349</v>
      </c>
      <c r="H49" s="0" t="inlineStr">
        <is>
          <t>OSFM</t>
        </is>
      </c>
      <c r="I49" s="0">
        <v>19.99</v>
      </c>
      <c r="J49" s="0">
        <v>91</v>
      </c>
    </row>
    <row r="50" spans="1:10" customHeight="0">
      <c r="A50" s="0">
        <f>HYPERLINK("https://dl.dropboxusercontent.com/scl/fi/za3t7ujwodolqsdtzpc2m/licensed-ns-a-56.jpg?rlkey=tgek56jqp8bk4yc6e7twqwcpz&amp;dl=0","Click to download Image")</f>
      </c>
      <c r="C50" s="0" t="inlineStr">
        <is>
          <t>Licensed Youth Neck Sleeves</t>
        </is>
      </c>
      <c r="D50" s="1">
        <v>120057</v>
      </c>
      <c r="E50" s="0" t="inlineStr">
        <is>
          <t>UWY YOUTH NECK SLEEVE:120057OSFM</t>
        </is>
      </c>
      <c r="F50" s="2">
        <v>812120035349</v>
      </c>
      <c r="H50" s="0" t="inlineStr">
        <is>
          <t>OSFM</t>
        </is>
      </c>
      <c r="I50" s="0">
        <v>19.99</v>
      </c>
      <c r="J50" s="0">
        <v>107</v>
      </c>
    </row>
    <row r="51" spans="1:10" customHeight="0">
      <c r="A51" s="0">
        <f>HYPERLINK("https://dl.dropboxusercontent.com/scl/fi/eiwp3x0sb4o5eawrzp7sc/licensed-ns-a-53.jpg?rlkey=ndr8lj0qu3c09eousilpd8eov&amp;dl=0","Click to download Image")</f>
      </c>
      <c r="C51" s="0" t="inlineStr">
        <is>
          <t>Licensed Youth Neck Sleeves</t>
        </is>
      </c>
      <c r="D51" s="1">
        <v>120075</v>
      </c>
      <c r="E51" s="0" t="inlineStr">
        <is>
          <t>UWY YOUTH NECK SLEEVE:120075OSFM</t>
        </is>
      </c>
      <c r="F51" s="2">
        <v>812120035349</v>
      </c>
      <c r="H51" s="0" t="inlineStr">
        <is>
          <t>OSFM</t>
        </is>
      </c>
      <c r="I51" s="0">
        <v>19.99</v>
      </c>
      <c r="J51" s="0">
        <v>107</v>
      </c>
    </row>
    <row r="52" spans="1:10" customHeight="0">
      <c r="A52" s="0">
        <f>HYPERLINK("https://dl.dropboxusercontent.com/scl/fi/vovr8l1zjbzb3oyhevcwq/licensed-ns-a-57.jpg?rlkey=ts6k6wuizckw565s815c6vuc9&amp;dl=0","Click to download Image")</f>
      </c>
      <c r="C52" s="0" t="inlineStr">
        <is>
          <t>Licensed Youth Neck Sleeves</t>
        </is>
      </c>
      <c r="D52" s="1">
        <v>120048</v>
      </c>
      <c r="E52" s="0" t="inlineStr">
        <is>
          <t>UWY YOUTH NECK SLEEVE:120048OSFM</t>
        </is>
      </c>
      <c r="F52" s="2">
        <v>812120035349</v>
      </c>
      <c r="H52" s="0" t="inlineStr">
        <is>
          <t>OSFM</t>
        </is>
      </c>
      <c r="I52" s="0">
        <v>19.99</v>
      </c>
      <c r="J52" s="0">
        <v>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2026-09-23T15:49:18-05:00</dcterms:created>
  <dcterms:modified xsi:type="dcterms:W3CDTF">2026-09-23T15:49:18-05:00</dcterms:modified>
  <cp:revision>0</cp:revision>
</cp:coreProperties>
</file>