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HYPERLINK("https://dl.dropboxusercontent.com/scl/fi/m6dmticyg21im8iyeyquu/133242-af.jpg?rlkey=fsgwino1xtsmw5b1fmd6k0fns&amp;dl=0","Click to download Image")</f>
      </c>
      <c r="C2" s="0" t="inlineStr">
        <is>
          <t>Nevaeh Youth Cap</t>
        </is>
      </c>
      <c r="D2" s="0" t="inlineStr">
        <is>
          <t>'133242</t>
        </is>
      </c>
      <c r="E2" s="0" t="inlineStr">
        <is>
          <t>WCH NEVAEH Y BK:133242</t>
        </is>
      </c>
      <c r="F2" s="0" t="inlineStr">
        <is>
          <t>'708133242037</t>
        </is>
      </c>
      <c r="G2" s="0" t="inlineStr">
        <is>
          <t>YOUTH</t>
        </is>
      </c>
      <c r="H2" s="0" t="inlineStr">
        <is>
          <t>STANDARD:55CM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HYPERLINK("https://dl.dropboxusercontent.com/scl/fi/t97emm46sewgl3yf1kbqe/desmond-133237-af.jpg?rlkey=4f5kops6m29ghwrli35z2wd40&amp;dl=0","Click to download Image")</f>
      </c>
      <c r="C3" s="0" t="inlineStr">
        <is>
          <t>Desmond Men's Cap</t>
        </is>
      </c>
      <c r="D3" s="0" t="inlineStr">
        <is>
          <t>'133237</t>
        </is>
      </c>
      <c r="E3" s="0" t="inlineStr">
        <is>
          <t>WCH DESMON A BK:133237</t>
        </is>
      </c>
      <c r="F3" s="0" t="inlineStr">
        <is>
          <t>'708133237002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23</v>
      </c>
    </row>
    <row r="4" spans="1:10" customHeight="0">
      <c r="A4" s="0">
        <f>HYPERLINK("https://dl.dropboxusercontent.com/scl/fi/euxgr4u9oinj4f4985dw8/jaxon-133108-f.jpg?rlkey=iinkdf2z8lus6bi8p4o4exrfq&amp;dl=0","Click to download Image")</f>
      </c>
      <c r="C4" s="0" t="inlineStr">
        <is>
          <t>Jaxon Toddler Long Sleeve</t>
        </is>
      </c>
      <c r="D4" s="0" t="inlineStr">
        <is>
          <t>'133108</t>
        </is>
      </c>
      <c r="E4" s="0" t="inlineStr">
        <is>
          <t>WCH JAXON T DG:133108A-2T</t>
        </is>
      </c>
      <c r="F4" s="0" t="inlineStr">
        <is>
          <t>'808133108088</t>
        </is>
      </c>
      <c r="G4" s="0" t="inlineStr">
        <is>
          <t>TODDLER</t>
        </is>
      </c>
      <c r="H4" s="0" t="inlineStr">
        <is>
          <t>2T</t>
        </is>
      </c>
      <c r="I4" s="0">
        <v>29.99</v>
      </c>
      <c r="J4" s="0">
        <v>22</v>
      </c>
    </row>
    <row r="5" spans="1:10" customHeight="0">
      <c r="A5" s="0">
        <f>HYPERLINK("https://dl.dropboxusercontent.com/scl/fi/euxgr4u9oinj4f4985dw8/jaxon-133108-f.jpg?rlkey=iinkdf2z8lus6bi8p4o4exrfq&amp;dl=0","Click to download Image")</f>
      </c>
      <c r="C5" s="0" t="inlineStr">
        <is>
          <t>Jaxon Toddler Long Sleeve</t>
        </is>
      </c>
      <c r="D5" s="0" t="inlineStr">
        <is>
          <t>'133108</t>
        </is>
      </c>
      <c r="E5" s="0" t="inlineStr">
        <is>
          <t>WCH JAXON T DG:133108B-3T</t>
        </is>
      </c>
      <c r="F5" s="0" t="inlineStr">
        <is>
          <t>'808133108095</t>
        </is>
      </c>
      <c r="G5" s="0" t="inlineStr">
        <is>
          <t>TODDLER</t>
        </is>
      </c>
      <c r="H5" s="0" t="inlineStr">
        <is>
          <t>3T</t>
        </is>
      </c>
      <c r="I5" s="0">
        <v>29.99</v>
      </c>
      <c r="J5" s="0">
        <v>15</v>
      </c>
    </row>
    <row r="6" spans="1:10" customHeight="0">
      <c r="A6" s="0">
        <f>HYPERLINK("https://dl.dropboxusercontent.com/scl/fi/euxgr4u9oinj4f4985dw8/jaxon-133108-f.jpg?rlkey=iinkdf2z8lus6bi8p4o4exrfq&amp;dl=0","Click to download Image")</f>
      </c>
      <c r="C6" s="0" t="inlineStr">
        <is>
          <t>Jaxon Toddler Long Sleeve</t>
        </is>
      </c>
      <c r="D6" s="0" t="inlineStr">
        <is>
          <t>'133108</t>
        </is>
      </c>
      <c r="E6" s="0" t="inlineStr">
        <is>
          <t>WCH JAXON T DG:133108C-4T</t>
        </is>
      </c>
      <c r="F6" s="0" t="inlineStr">
        <is>
          <t>'808133108101</t>
        </is>
      </c>
      <c r="G6" s="0" t="inlineStr">
        <is>
          <t>TODDLER</t>
        </is>
      </c>
      <c r="H6" s="0" t="inlineStr">
        <is>
          <t>4T</t>
        </is>
      </c>
      <c r="I6" s="0">
        <v>29.99</v>
      </c>
      <c r="J6" s="0">
        <v>24</v>
      </c>
    </row>
    <row r="7" spans="1:10" customHeight="0">
      <c r="A7" s="0">
        <f>HYPERLINK("https://dl.dropboxusercontent.com/scl/fi/euxgr4u9oinj4f4985dw8/jaxon-133108-f.jpg?rlkey=iinkdf2z8lus6bi8p4o4exrfq&amp;dl=0","Click to download Image")</f>
      </c>
      <c r="C7" s="0" t="inlineStr">
        <is>
          <t>Jaxon Toddler Long Sleeve</t>
        </is>
      </c>
      <c r="D7" s="0" t="inlineStr">
        <is>
          <t>'133108</t>
        </is>
      </c>
      <c r="E7" s="0" t="inlineStr">
        <is>
          <t>WCH JAXON T DG:133108D-5T</t>
        </is>
      </c>
      <c r="F7" s="0" t="inlineStr">
        <is>
          <t>'808133108118</t>
        </is>
      </c>
      <c r="G7" s="0" t="inlineStr">
        <is>
          <t>TODDLER</t>
        </is>
      </c>
      <c r="H7" s="0" t="inlineStr">
        <is>
          <t>5T</t>
        </is>
      </c>
      <c r="I7" s="0">
        <v>29.99</v>
      </c>
      <c r="J7" s="0">
        <v>20</v>
      </c>
    </row>
    <row r="8" spans="1:10" customHeight="0">
      <c r="A8" s="0">
        <f>HYPERLINK("https://dl.dropboxusercontent.com/scl/fi/euxgr4u9oinj4f4985dw8/jaxon-133108-f.jpg?rlkey=iinkdf2z8lus6bi8p4o4exrfq&amp;dl=0","Click to download Image")</f>
      </c>
      <c r="C8" s="0" t="inlineStr">
        <is>
          <t>Jaxon Toddler Long Sleeve</t>
        </is>
      </c>
      <c r="D8" s="0" t="inlineStr">
        <is>
          <t>'133108</t>
        </is>
      </c>
      <c r="E8" s="0" t="inlineStr">
        <is>
          <t>WCH JAXON T DG 12PK:133108Z-12PK</t>
        </is>
      </c>
      <c r="F8" s="0" t="inlineStr">
        <is>
          <t>'808133108996</t>
        </is>
      </c>
      <c r="G8" s="0" t="inlineStr">
        <is>
          <t>TODDLER</t>
        </is>
      </c>
      <c r="H8" s="0" t="inlineStr">
        <is>
          <t>12 PACK</t>
        </is>
      </c>
      <c r="I8" s="0">
        <v>288</v>
      </c>
      <c r="J8" s="0">
        <v>5</v>
      </c>
    </row>
    <row r="9" spans="1:10" customHeight="0">
      <c r="A9" s="0">
        <f>HYPERLINK("https://dl.dropboxusercontent.com/scl/fi/h3hw5bvhb7rp8baprxaf1/basketball-152665-tn.jpg?rlkey=kmai4icyey0obh58l9nor72du&amp;dl=0","Click to download Image")</f>
      </c>
      <c r="C9" s="0" t="inlineStr">
        <is>
          <t>Mini Rubber Basketball</t>
        </is>
      </c>
      <c r="D9" s="0" t="inlineStr">
        <is>
          <t>'152665</t>
        </is>
      </c>
      <c r="E9" s="0" t="inlineStr">
        <is>
          <t>WCH BASKET BK:152665</t>
        </is>
      </c>
      <c r="F9" s="0" t="inlineStr">
        <is>
          <t>'908152665019</t>
        </is>
      </c>
      <c r="H9" s="0" t="inlineStr">
        <is>
          <t>ONE SIZE</t>
        </is>
      </c>
      <c r="I9" s="0">
        <v>19.99</v>
      </c>
      <c r="J9" s="0">
        <v>131</v>
      </c>
    </row>
    <row r="10" spans="1:10" customHeight="0">
      <c r="A10" s="0">
        <f>HYPERLINK("https://dl.dropboxusercontent.com/scl/fi/j4b6r4vmr4a1j3k7y9i50/129638t.jpg?rlkey=ahq6ww5lr49isa4f8t4lb4com&amp;dl=0","Click to download Image")</f>
      </c>
      <c r="C10" s="0" t="inlineStr">
        <is>
          <t>Reta Youth Shirt</t>
        </is>
      </c>
      <c r="D10" s="0" t="inlineStr">
        <is>
          <t>'129638</t>
        </is>
      </c>
      <c r="E10" s="0" t="inlineStr">
        <is>
          <t>WCH RETA Y BK:129638B-YS</t>
        </is>
      </c>
      <c r="F10" s="0" t="inlineStr">
        <is>
          <t>'808129638018</t>
        </is>
      </c>
      <c r="G10" s="0" t="inlineStr">
        <is>
          <t>YOUTH</t>
        </is>
      </c>
      <c r="H10" s="0" t="inlineStr">
        <is>
          <t>YS</t>
        </is>
      </c>
      <c r="I10" s="0">
        <v>29.99</v>
      </c>
      <c r="J10" s="0">
        <v>1</v>
      </c>
    </row>
    <row r="11" spans="1:10" customHeight="0">
      <c r="A11" s="0">
        <f>HYPERLINK("https://dl.dropboxusercontent.com/scl/fi/j4b6r4vmr4a1j3k7y9i50/129638t.jpg?rlkey=ahq6ww5lr49isa4f8t4lb4com&amp;dl=0","Click to download Image")</f>
      </c>
      <c r="C11" s="0" t="inlineStr">
        <is>
          <t>Reta Youth Shirt</t>
        </is>
      </c>
      <c r="D11" s="0" t="inlineStr">
        <is>
          <t>'129638</t>
        </is>
      </c>
      <c r="E11" s="0" t="inlineStr">
        <is>
          <t>WCH RETA Y BK:129638C-YM</t>
        </is>
      </c>
      <c r="F11" s="0" t="inlineStr">
        <is>
          <t>'808129638025</t>
        </is>
      </c>
      <c r="G11" s="0" t="inlineStr">
        <is>
          <t>YOUTH</t>
        </is>
      </c>
      <c r="H11" s="0" t="inlineStr">
        <is>
          <t>YM</t>
        </is>
      </c>
      <c r="I11" s="0">
        <v>29.99</v>
      </c>
      <c r="J11" s="0">
        <v>0</v>
      </c>
    </row>
    <row r="12" spans="1:10" customHeight="0">
      <c r="A12" s="0">
        <f>HYPERLINK("https://dl.dropboxusercontent.com/scl/fi/j4b6r4vmr4a1j3k7y9i50/129638t.jpg?rlkey=ahq6ww5lr49isa4f8t4lb4com&amp;dl=0","Click to download Image")</f>
      </c>
      <c r="C12" s="0" t="inlineStr">
        <is>
          <t>Reta Youth Shirt</t>
        </is>
      </c>
      <c r="D12" s="0" t="inlineStr">
        <is>
          <t>'129638</t>
        </is>
      </c>
      <c r="E12" s="0" t="inlineStr">
        <is>
          <t>WCH RETA Y BK:129638D-YL</t>
        </is>
      </c>
      <c r="F12" s="0" t="inlineStr">
        <is>
          <t>'808129638032</t>
        </is>
      </c>
      <c r="G12" s="0" t="inlineStr">
        <is>
          <t>YOUTH</t>
        </is>
      </c>
      <c r="H12" s="0" t="inlineStr">
        <is>
          <t>YL</t>
        </is>
      </c>
      <c r="I12" s="0">
        <v>29.99</v>
      </c>
      <c r="J12" s="0">
        <v>0</v>
      </c>
    </row>
    <row r="13" spans="1:10" customHeight="0">
      <c r="A13" s="0">
        <f>HYPERLINK("https://dl.dropboxusercontent.com/scl/fi/j4b6r4vmr4a1j3k7y9i50/129638t.jpg?rlkey=ahq6ww5lr49isa4f8t4lb4com&amp;dl=0","Click to download Image")</f>
      </c>
      <c r="C13" s="0" t="inlineStr">
        <is>
          <t>Reta Youth Shirt</t>
        </is>
      </c>
      <c r="D13" s="0" t="inlineStr">
        <is>
          <t>'129638</t>
        </is>
      </c>
      <c r="E13" s="0" t="inlineStr">
        <is>
          <t>WCH RETA Y BK:129638E-YXL</t>
        </is>
      </c>
      <c r="F13" s="0" t="inlineStr">
        <is>
          <t>'808129638049</t>
        </is>
      </c>
      <c r="G13" s="0" t="inlineStr">
        <is>
          <t>YOUTH</t>
        </is>
      </c>
      <c r="H13" s="0" t="inlineStr">
        <is>
          <t>YXL</t>
        </is>
      </c>
      <c r="I13" s="0">
        <v>29.99</v>
      </c>
      <c r="J13" s="0">
        <v>0</v>
      </c>
    </row>
    <row r="14" spans="1:10" customHeight="0">
      <c r="A14" s="0">
        <f>HYPERLINK("https://dl.dropboxusercontent.com/scl/fi/j4b6r4vmr4a1j3k7y9i50/129638t.jpg?rlkey=ahq6ww5lr49isa4f8t4lb4com&amp;dl=0","Click to download Image")</f>
      </c>
      <c r="C14" s="0" t="inlineStr">
        <is>
          <t>Reta Youth Shirt</t>
        </is>
      </c>
      <c r="D14" s="0" t="inlineStr">
        <is>
          <t>'129638</t>
        </is>
      </c>
      <c r="E14" s="0" t="inlineStr">
        <is>
          <t>WCH RETA Y BK 12PK:129638Z-12PK</t>
        </is>
      </c>
      <c r="F14" s="0" t="inlineStr">
        <is>
          <t>'808129638995</t>
        </is>
      </c>
      <c r="G14" s="0" t="inlineStr">
        <is>
          <t>YOUTH</t>
        </is>
      </c>
      <c r="H14" s="0" t="inlineStr">
        <is>
          <t>12 PACK</t>
        </is>
      </c>
      <c r="I14" s="0">
        <v>288</v>
      </c>
      <c r="J14" s="0">
        <v>0</v>
      </c>
    </row>
    <row r="15" spans="1:10" customHeight="0">
      <c r="A15" s="0">
        <f>HYPERLINK("https://dl.dropboxusercontent.com/scl/fi/es3c51eajzpypp0z7wp4y/129638t.jpg?rlkey=wgvp3f014d5ovbgs9cdvkvojd&amp;dl=0","Click to download Image")</f>
      </c>
      <c r="C15" s="0" t="inlineStr">
        <is>
          <t>Reta Toddler Shirt</t>
        </is>
      </c>
      <c r="D15" s="0" t="inlineStr">
        <is>
          <t>'129639</t>
        </is>
      </c>
      <c r="E15" s="0" t="inlineStr">
        <is>
          <t>WCH RETA T BK:129639A-2T</t>
        </is>
      </c>
      <c r="F15" s="0" t="inlineStr">
        <is>
          <t>'808129639084</t>
        </is>
      </c>
      <c r="G15" s="0" t="inlineStr">
        <is>
          <t>TODDLER</t>
        </is>
      </c>
      <c r="H15" s="0" t="inlineStr">
        <is>
          <t>2T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HYPERLINK("https://dl.dropboxusercontent.com/scl/fi/es3c51eajzpypp0z7wp4y/129638t.jpg?rlkey=wgvp3f014d5ovbgs9cdvkvojd&amp;dl=0","Click to download Image")</f>
      </c>
      <c r="C16" s="0" t="inlineStr">
        <is>
          <t>Reta Toddler Shirt</t>
        </is>
      </c>
      <c r="D16" s="0" t="inlineStr">
        <is>
          <t>'129639</t>
        </is>
      </c>
      <c r="E16" s="0" t="inlineStr">
        <is>
          <t>WCH RETA T BK:129639B-3T</t>
        </is>
      </c>
      <c r="F16" s="0" t="inlineStr">
        <is>
          <t>'808129639091</t>
        </is>
      </c>
      <c r="G16" s="0" t="inlineStr">
        <is>
          <t>TODDLER</t>
        </is>
      </c>
      <c r="H16" s="0" t="inlineStr">
        <is>
          <t>3T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HYPERLINK("https://dl.dropboxusercontent.com/scl/fi/es3c51eajzpypp0z7wp4y/129638t.jpg?rlkey=wgvp3f014d5ovbgs9cdvkvojd&amp;dl=0","Click to download Image")</f>
      </c>
      <c r="C17" s="0" t="inlineStr">
        <is>
          <t>Reta Toddler Shirt</t>
        </is>
      </c>
      <c r="D17" s="0" t="inlineStr">
        <is>
          <t>'129639</t>
        </is>
      </c>
      <c r="E17" s="0" t="inlineStr">
        <is>
          <t>WCH RETA T BK:129639C-4T</t>
        </is>
      </c>
      <c r="F17" s="0" t="inlineStr">
        <is>
          <t>'808129639107</t>
        </is>
      </c>
      <c r="G17" s="0" t="inlineStr">
        <is>
          <t>TODDLER</t>
        </is>
      </c>
      <c r="H17" s="0" t="inlineStr">
        <is>
          <t>4T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HYPERLINK("https://dl.dropboxusercontent.com/scl/fi/es3c51eajzpypp0z7wp4y/129638t.jpg?rlkey=wgvp3f014d5ovbgs9cdvkvojd&amp;dl=0","Click to download Image")</f>
      </c>
      <c r="C18" s="0" t="inlineStr">
        <is>
          <t>Reta Toddler Shirt</t>
        </is>
      </c>
      <c r="D18" s="0" t="inlineStr">
        <is>
          <t>'129639</t>
        </is>
      </c>
      <c r="E18" s="0" t="inlineStr">
        <is>
          <t>WCH RETA T BK:129639D-5T</t>
        </is>
      </c>
      <c r="F18" s="0" t="inlineStr">
        <is>
          <t>'808129639114</t>
        </is>
      </c>
      <c r="G18" s="0" t="inlineStr">
        <is>
          <t>TODDLER</t>
        </is>
      </c>
      <c r="H18" s="0" t="inlineStr">
        <is>
          <t>5T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HYPERLINK("https://dl.dropboxusercontent.com/scl/fi/es3c51eajzpypp0z7wp4y/129638t.jpg?rlkey=wgvp3f014d5ovbgs9cdvkvojd&amp;dl=0","Click to download Image")</f>
      </c>
      <c r="C19" s="0" t="inlineStr">
        <is>
          <t>Reta Toddler Shirt</t>
        </is>
      </c>
      <c r="D19" s="0" t="inlineStr">
        <is>
          <t>'129639</t>
        </is>
      </c>
      <c r="E19" s="0" t="inlineStr">
        <is>
          <t>WCH RETA T BK 12PK:129639Z-12PK</t>
        </is>
      </c>
      <c r="F19" s="0" t="inlineStr">
        <is>
          <t>'808129639992</t>
        </is>
      </c>
      <c r="G19" s="0" t="inlineStr">
        <is>
          <t>TODDLER</t>
        </is>
      </c>
      <c r="H19" s="0" t="inlineStr">
        <is>
          <t>12 PACK</t>
        </is>
      </c>
      <c r="I19" s="0">
        <v>288</v>
      </c>
      <c r="J19" s="0">
        <v>1</v>
      </c>
    </row>
    <row r="20" spans="1:10" customHeight="0">
      <c r="A20" s="0">
        <f>HYPERLINK("https://dl.dropboxusercontent.com/scl/fi/1uy41myfdhc2xp032lohf/109360-af.jpg?rlkey=2lc05j2ffuhnrj3rc364il21b&amp;dl=0","Click to download Image")</f>
      </c>
      <c r="B20" s="0">
        <f>HYPERLINK("https://dl.dropboxusercontent.com/scl/fi/pfpjttaa2l4me9yswcfn1/8-19youth.jpg?rlkey=8ajj4nl693vlsohb1g47nfi75&amp;dl=0","Click to download SizeChart")</f>
      </c>
      <c r="C20" s="0" t="inlineStr">
        <is>
          <t>Dekalb Youth Microfleece Pullover</t>
        </is>
      </c>
      <c r="D20" s="0" t="inlineStr">
        <is>
          <t>'109360</t>
        </is>
      </c>
      <c r="E20" s="0" t="inlineStr">
        <is>
          <t>WICHITA DEKALB:109360B-YS</t>
        </is>
      </c>
      <c r="F20" s="0" t="inlineStr">
        <is>
          <t>'800109360018</t>
        </is>
      </c>
      <c r="G20" s="0" t="inlineStr">
        <is>
          <t>YOUTH</t>
        </is>
      </c>
      <c r="H20" s="0" t="inlineStr">
        <is>
          <t>YS</t>
        </is>
      </c>
      <c r="I20" s="0">
        <v>42.99</v>
      </c>
      <c r="J20" s="0">
        <v>12</v>
      </c>
    </row>
    <row r="21" spans="1:10" customHeight="0">
      <c r="A21" s="0">
        <f>HYPERLINK("https://dl.dropboxusercontent.com/scl/fi/1uy41myfdhc2xp032lohf/109360-af.jpg?rlkey=2lc05j2ffuhnrj3rc364il21b&amp;dl=0","Click to download Image")</f>
      </c>
      <c r="B21" s="0">
        <f>HYPERLINK("https://dl.dropboxusercontent.com/scl/fi/pfpjttaa2l4me9yswcfn1/8-19youth.jpg?rlkey=8ajj4nl693vlsohb1g47nfi75&amp;dl=0","Click to download SizeChart")</f>
      </c>
      <c r="C21" s="0" t="inlineStr">
        <is>
          <t>Dekalb Youth Microfleece Pullover</t>
        </is>
      </c>
      <c r="D21" s="0" t="inlineStr">
        <is>
          <t>'109360</t>
        </is>
      </c>
      <c r="E21" s="0" t="inlineStr">
        <is>
          <t>WICHITA DEKALB:109360C-YM</t>
        </is>
      </c>
      <c r="F21" s="0" t="inlineStr">
        <is>
          <t>'800109360025</t>
        </is>
      </c>
      <c r="G21" s="0" t="inlineStr">
        <is>
          <t>YOUTH</t>
        </is>
      </c>
      <c r="H21" s="0" t="inlineStr">
        <is>
          <t>YM</t>
        </is>
      </c>
      <c r="I21" s="0">
        <v>42.99</v>
      </c>
      <c r="J21" s="0">
        <v>12</v>
      </c>
    </row>
    <row r="22" spans="1:10" customHeight="0">
      <c r="A22" s="0">
        <f>HYPERLINK("https://dl.dropboxusercontent.com/scl/fi/1uy41myfdhc2xp032lohf/109360-af.jpg?rlkey=2lc05j2ffuhnrj3rc364il21b&amp;dl=0","Click to download Image")</f>
      </c>
      <c r="B22" s="0">
        <f>HYPERLINK("https://dl.dropboxusercontent.com/scl/fi/pfpjttaa2l4me9yswcfn1/8-19youth.jpg?rlkey=8ajj4nl693vlsohb1g47nfi75&amp;dl=0","Click to download SizeChart")</f>
      </c>
      <c r="C22" s="0" t="inlineStr">
        <is>
          <t>Dekalb Youth Microfleece Pullover</t>
        </is>
      </c>
      <c r="D22" s="0" t="inlineStr">
        <is>
          <t>'109360</t>
        </is>
      </c>
      <c r="E22" s="0" t="inlineStr">
        <is>
          <t>WICHITA DEKALB:109360D-YL</t>
        </is>
      </c>
      <c r="F22" s="0" t="inlineStr">
        <is>
          <t>'800109360032</t>
        </is>
      </c>
      <c r="G22" s="0" t="inlineStr">
        <is>
          <t>YOUTH</t>
        </is>
      </c>
      <c r="H22" s="0" t="inlineStr">
        <is>
          <t>YL</t>
        </is>
      </c>
      <c r="I22" s="0">
        <v>42.99</v>
      </c>
      <c r="J22" s="0">
        <v>12</v>
      </c>
    </row>
    <row r="23" spans="1:10" customHeight="0">
      <c r="A23" s="0">
        <f>HYPERLINK("https://dl.dropboxusercontent.com/scl/fi/1uy41myfdhc2xp032lohf/109360-af.jpg?rlkey=2lc05j2ffuhnrj3rc364il21b&amp;dl=0","Click to download Image")</f>
      </c>
      <c r="B23" s="0">
        <f>HYPERLINK("https://dl.dropboxusercontent.com/scl/fi/pfpjttaa2l4me9yswcfn1/8-19youth.jpg?rlkey=8ajj4nl693vlsohb1g47nfi75&amp;dl=0","Click to download SizeChart")</f>
      </c>
      <c r="C23" s="0" t="inlineStr">
        <is>
          <t>Dekalb Youth Microfleece Pullover</t>
        </is>
      </c>
      <c r="D23" s="0" t="inlineStr">
        <is>
          <t>'109360</t>
        </is>
      </c>
      <c r="E23" s="0" t="inlineStr">
        <is>
          <t>WICHITA DEKALB:109360E-YXL</t>
        </is>
      </c>
      <c r="F23" s="0" t="inlineStr">
        <is>
          <t>'800109360049</t>
        </is>
      </c>
      <c r="G23" s="0" t="inlineStr">
        <is>
          <t>YOUTH</t>
        </is>
      </c>
      <c r="H23" s="0" t="inlineStr">
        <is>
          <t>YXL</t>
        </is>
      </c>
      <c r="I23" s="0">
        <v>42.99</v>
      </c>
      <c r="J23" s="0">
        <v>12</v>
      </c>
    </row>
    <row r="24" spans="1:10" customHeight="0">
      <c r="A24" s="0">
        <f>HYPERLINK("https://dl.dropboxusercontent.com/scl/fi/hjiodx9iztjsfxvrdljb4/109058af.jpg?rlkey=4niavj752pmv2hhltu7kn71lb&amp;dl=0","Click to download Image")</f>
      </c>
      <c r="B24" s="0">
        <f>HYPERLINK("https://dl.dropboxusercontent.com/scl/fi/i9b7xw4pd6k3xgcs8vko3/mens-t-shirt-size-chartsbisbee.jpg?rlkey=n25p0rk9efl0ev969i1mu1jmz&amp;dl=0","Click to download SizeChart")</f>
      </c>
      <c r="C24" s="0" t="inlineStr">
        <is>
          <t>Bisbee Men's Long Sleeve Shirt</t>
        </is>
      </c>
      <c r="D24" s="0" t="inlineStr">
        <is>
          <t>'109058</t>
        </is>
      </c>
      <c r="E24" s="0" t="inlineStr">
        <is>
          <t>WICHITA BISBEE:109058A-S</t>
        </is>
      </c>
      <c r="F24" s="0" t="inlineStr">
        <is>
          <t>'800109058014</t>
        </is>
      </c>
      <c r="G24" s="0" t="inlineStr">
        <is>
          <t>MENS</t>
        </is>
      </c>
      <c r="H24" s="0" t="inlineStr">
        <is>
          <t>S</t>
        </is>
      </c>
      <c r="I24" s="0">
        <v>29.99</v>
      </c>
      <c r="J24" s="0">
        <v>3</v>
      </c>
    </row>
    <row r="25" spans="1:10" customHeight="0">
      <c r="A25" s="0">
        <f>HYPERLINK("https://dl.dropboxusercontent.com/scl/fi/hjiodx9iztjsfxvrdljb4/109058af.jpg?rlkey=4niavj752pmv2hhltu7kn71lb&amp;dl=0","Click to download Image")</f>
      </c>
      <c r="B25" s="0">
        <f>HYPERLINK("https://dl.dropboxusercontent.com/scl/fi/i9b7xw4pd6k3xgcs8vko3/mens-t-shirt-size-chartsbisbee.jpg?rlkey=n25p0rk9efl0ev969i1mu1jmz&amp;dl=0","Click to download SizeChart")</f>
      </c>
      <c r="C25" s="0" t="inlineStr">
        <is>
          <t>Bisbee Men's Long Sleeve Shirt</t>
        </is>
      </c>
      <c r="D25" s="0" t="inlineStr">
        <is>
          <t>'109058</t>
        </is>
      </c>
      <c r="E25" s="0" t="inlineStr">
        <is>
          <t>WICHITA BISBEE:109058B-M</t>
        </is>
      </c>
      <c r="F25" s="0" t="inlineStr">
        <is>
          <t>'800109058021</t>
        </is>
      </c>
      <c r="G25" s="0" t="inlineStr">
        <is>
          <t>MENS</t>
        </is>
      </c>
      <c r="H25" s="0" t="inlineStr">
        <is>
          <t>M</t>
        </is>
      </c>
      <c r="I25" s="0">
        <v>29.99</v>
      </c>
      <c r="J25" s="0">
        <v>6</v>
      </c>
    </row>
    <row r="26" spans="1:10" customHeight="0">
      <c r="A26" s="0">
        <f>HYPERLINK("https://dl.dropboxusercontent.com/scl/fi/hjiodx9iztjsfxvrdljb4/109058af.jpg?rlkey=4niavj752pmv2hhltu7kn71lb&amp;dl=0","Click to download Image")</f>
      </c>
      <c r="B26" s="0">
        <f>HYPERLINK("https://dl.dropboxusercontent.com/scl/fi/i9b7xw4pd6k3xgcs8vko3/mens-t-shirt-size-chartsbisbee.jpg?rlkey=n25p0rk9efl0ev969i1mu1jmz&amp;dl=0","Click to download SizeChart")</f>
      </c>
      <c r="C26" s="0" t="inlineStr">
        <is>
          <t>Bisbee Men's Long Sleeve Shirt</t>
        </is>
      </c>
      <c r="D26" s="0" t="inlineStr">
        <is>
          <t>'109058</t>
        </is>
      </c>
      <c r="E26" s="0" t="inlineStr">
        <is>
          <t>WICHITA BISBEE:109058C-L</t>
        </is>
      </c>
      <c r="F26" s="0" t="inlineStr">
        <is>
          <t>'800109058038</t>
        </is>
      </c>
      <c r="G26" s="0" t="inlineStr">
        <is>
          <t>MENS</t>
        </is>
      </c>
      <c r="H26" s="0" t="inlineStr">
        <is>
          <t>L</t>
        </is>
      </c>
      <c r="I26" s="0">
        <v>29.99</v>
      </c>
      <c r="J26" s="0">
        <v>9</v>
      </c>
    </row>
    <row r="27" spans="1:10" customHeight="0">
      <c r="A27" s="0">
        <f>HYPERLINK("https://dl.dropboxusercontent.com/scl/fi/hjiodx9iztjsfxvrdljb4/109058af.jpg?rlkey=4niavj752pmv2hhltu7kn71lb&amp;dl=0","Click to download Image")</f>
      </c>
      <c r="B27" s="0">
        <f>HYPERLINK("https://dl.dropboxusercontent.com/scl/fi/i9b7xw4pd6k3xgcs8vko3/mens-t-shirt-size-chartsbisbee.jpg?rlkey=n25p0rk9efl0ev969i1mu1jmz&amp;dl=0","Click to download SizeChart")</f>
      </c>
      <c r="C27" s="0" t="inlineStr">
        <is>
          <t>Bisbee Men's Long Sleeve Shirt</t>
        </is>
      </c>
      <c r="D27" s="0" t="inlineStr">
        <is>
          <t>'109058</t>
        </is>
      </c>
      <c r="E27" s="0" t="inlineStr">
        <is>
          <t>WICHITA BISBEE:109058D-XL</t>
        </is>
      </c>
      <c r="F27" s="0" t="inlineStr">
        <is>
          <t>'800109058045</t>
        </is>
      </c>
      <c r="G27" s="0" t="inlineStr">
        <is>
          <t>MENS</t>
        </is>
      </c>
      <c r="H27" s="0" t="inlineStr">
        <is>
          <t>XL</t>
        </is>
      </c>
      <c r="I27" s="0">
        <v>29.99</v>
      </c>
      <c r="J27" s="0">
        <v>9</v>
      </c>
    </row>
    <row r="28" spans="1:10" customHeight="0">
      <c r="A28" s="0">
        <f>HYPERLINK("https://dl.dropboxusercontent.com/scl/fi/hjiodx9iztjsfxvrdljb4/109058af.jpg?rlkey=4niavj752pmv2hhltu7kn71lb&amp;dl=0","Click to download Image")</f>
      </c>
      <c r="B28" s="0">
        <f>HYPERLINK("https://dl.dropboxusercontent.com/scl/fi/i9b7xw4pd6k3xgcs8vko3/mens-t-shirt-size-chartsbisbee.jpg?rlkey=n25p0rk9efl0ev969i1mu1jmz&amp;dl=0","Click to download SizeChart")</f>
      </c>
      <c r="C28" s="0" t="inlineStr">
        <is>
          <t>Bisbee Men's Long Sleeve Shirt</t>
        </is>
      </c>
      <c r="D28" s="0" t="inlineStr">
        <is>
          <t>'109058</t>
        </is>
      </c>
      <c r="E28" s="0" t="inlineStr">
        <is>
          <t>WICHITA BISBEE:109058E-2XL</t>
        </is>
      </c>
      <c r="F28" s="0" t="inlineStr">
        <is>
          <t>'800109058052</t>
        </is>
      </c>
      <c r="G28" s="0" t="inlineStr">
        <is>
          <t>MENS</t>
        </is>
      </c>
      <c r="H28" s="0" t="inlineStr">
        <is>
          <t>2XL</t>
        </is>
      </c>
      <c r="I28" s="0">
        <v>29.99</v>
      </c>
      <c r="J28" s="0">
        <v>6</v>
      </c>
    </row>
    <row r="29" spans="1:10" customHeight="0">
      <c r="A29" s="0">
        <f>HYPERLINK("https://dl.dropboxusercontent.com/scl/fi/hjiodx9iztjsfxvrdljb4/109058af.jpg?rlkey=4niavj752pmv2hhltu7kn71lb&amp;dl=0","Click to download Image")</f>
      </c>
      <c r="B29" s="0">
        <f>HYPERLINK("https://dl.dropboxusercontent.com/scl/fi/i9b7xw4pd6k3xgcs8vko3/mens-t-shirt-size-chartsbisbee.jpg?rlkey=n25p0rk9efl0ev969i1mu1jmz&amp;dl=0","Click to download SizeChart")</f>
      </c>
      <c r="C29" s="0" t="inlineStr">
        <is>
          <t>Bisbee Men's Long Sleeve Shirt</t>
        </is>
      </c>
      <c r="D29" s="0" t="inlineStr">
        <is>
          <t>'109058</t>
        </is>
      </c>
      <c r="E29" s="0" t="inlineStr">
        <is>
          <t>WICHITA BISBEE:109058F-3XL</t>
        </is>
      </c>
      <c r="F29" s="0" t="inlineStr">
        <is>
          <t>'800109058069</t>
        </is>
      </c>
      <c r="G29" s="0" t="inlineStr">
        <is>
          <t>MENS</t>
        </is>
      </c>
      <c r="H29" s="0" t="inlineStr">
        <is>
          <t>3XL</t>
        </is>
      </c>
      <c r="I29" s="0">
        <v>29.99</v>
      </c>
      <c r="J29" s="0">
        <v>3</v>
      </c>
    </row>
    <row r="30" spans="1:10" customHeight="0">
      <c r="A30" s="0">
        <f>HYPERLINK("https://dl.dropboxusercontent.com/scl/fi/hgrt9bsvj8wjfz07nl9wp/109038-af.jpg?rlkey=erlmxk8f8kkyhyxd9qskysqtr&amp;dl=0","Click to download Image")</f>
      </c>
      <c r="B30" s="0">
        <f>HYPERLINK("https://dl.dropboxusercontent.com/scl/fi/vu3auv7eim2p67rfrjgsf/mens-hoodie-size-chartsgrinnell.jpg?rlkey=o8bxije6o4xb69t7g1xnfnets&amp;dl=0","Click to download SizeChart")</f>
      </c>
      <c r="C30" s="0" t="inlineStr">
        <is>
          <t>Grinnell Men's Midweight Hoodie</t>
        </is>
      </c>
      <c r="D30" s="0" t="inlineStr">
        <is>
          <t>'109038</t>
        </is>
      </c>
      <c r="E30" s="0" t="inlineStr">
        <is>
          <t>WICHITA  WICHITA GRINNELL:109038A-S</t>
        </is>
      </c>
      <c r="F30" s="0" t="inlineStr">
        <is>
          <t>'800109038016</t>
        </is>
      </c>
      <c r="G30" s="0" t="inlineStr">
        <is>
          <t>MENS</t>
        </is>
      </c>
      <c r="H30" s="0" t="inlineStr">
        <is>
          <t>S</t>
        </is>
      </c>
      <c r="I30" s="0">
        <v>39.99</v>
      </c>
      <c r="J30" s="0">
        <v>12</v>
      </c>
    </row>
    <row r="31" spans="1:10" customHeight="0">
      <c r="A31" s="0">
        <f>HYPERLINK("https://dl.dropboxusercontent.com/scl/fi/hgrt9bsvj8wjfz07nl9wp/109038-af.jpg?rlkey=erlmxk8f8kkyhyxd9qskysqtr&amp;dl=0","Click to download Image")</f>
      </c>
      <c r="B31" s="0">
        <f>HYPERLINK("https://dl.dropboxusercontent.com/scl/fi/vu3auv7eim2p67rfrjgsf/mens-hoodie-size-chartsgrinnell.jpg?rlkey=o8bxije6o4xb69t7g1xnfnets&amp;dl=0","Click to download SizeChart")</f>
      </c>
      <c r="C31" s="0" t="inlineStr">
        <is>
          <t>Grinnell Men's Midweight Hoodie</t>
        </is>
      </c>
      <c r="D31" s="0" t="inlineStr">
        <is>
          <t>'109038</t>
        </is>
      </c>
      <c r="E31" s="0" t="inlineStr">
        <is>
          <t>WICHITA GRINNELL:109038B-M</t>
        </is>
      </c>
      <c r="F31" s="0" t="inlineStr">
        <is>
          <t>'800109038023</t>
        </is>
      </c>
      <c r="G31" s="0" t="inlineStr">
        <is>
          <t>MENS</t>
        </is>
      </c>
      <c r="H31" s="0" t="inlineStr">
        <is>
          <t>M</t>
        </is>
      </c>
      <c r="I31" s="0">
        <v>39.99</v>
      </c>
      <c r="J31" s="0">
        <v>24</v>
      </c>
    </row>
    <row r="32" spans="1:10" customHeight="0">
      <c r="A32" s="0">
        <f>HYPERLINK("https://dl.dropboxusercontent.com/scl/fi/hgrt9bsvj8wjfz07nl9wp/109038-af.jpg?rlkey=erlmxk8f8kkyhyxd9qskysqtr&amp;dl=0","Click to download Image")</f>
      </c>
      <c r="B32" s="0">
        <f>HYPERLINK("https://dl.dropboxusercontent.com/scl/fi/vu3auv7eim2p67rfrjgsf/mens-hoodie-size-chartsgrinnell.jpg?rlkey=o8bxije6o4xb69t7g1xnfnets&amp;dl=0","Click to download SizeChart")</f>
      </c>
      <c r="C32" s="0" t="inlineStr">
        <is>
          <t>Grinnell Men's Midweight Hoodie</t>
        </is>
      </c>
      <c r="D32" s="0" t="inlineStr">
        <is>
          <t>'109038</t>
        </is>
      </c>
      <c r="E32" s="0" t="inlineStr">
        <is>
          <t>WICHITA GRINNELL:109038C-L</t>
        </is>
      </c>
      <c r="F32" s="0" t="inlineStr">
        <is>
          <t>'800109038030</t>
        </is>
      </c>
      <c r="G32" s="0" t="inlineStr">
        <is>
          <t>MENS</t>
        </is>
      </c>
      <c r="H32" s="0" t="inlineStr">
        <is>
          <t>L</t>
        </is>
      </c>
      <c r="I32" s="0">
        <v>39.99</v>
      </c>
      <c r="J32" s="0">
        <v>36</v>
      </c>
    </row>
    <row r="33" spans="1:10" customHeight="0">
      <c r="A33" s="0">
        <f>HYPERLINK("https://dl.dropboxusercontent.com/scl/fi/hgrt9bsvj8wjfz07nl9wp/109038-af.jpg?rlkey=erlmxk8f8kkyhyxd9qskysqtr&amp;dl=0","Click to download Image")</f>
      </c>
      <c r="B33" s="0">
        <f>HYPERLINK("https://dl.dropboxusercontent.com/scl/fi/vu3auv7eim2p67rfrjgsf/mens-hoodie-size-chartsgrinnell.jpg?rlkey=o8bxije6o4xb69t7g1xnfnets&amp;dl=0","Click to download SizeChart")</f>
      </c>
      <c r="C33" s="0" t="inlineStr">
        <is>
          <t>Grinnell Men's Midweight Hoodie</t>
        </is>
      </c>
      <c r="D33" s="0" t="inlineStr">
        <is>
          <t>'109038</t>
        </is>
      </c>
      <c r="E33" s="0" t="inlineStr">
        <is>
          <t>WICHITA GRINNELL:109038D-XL</t>
        </is>
      </c>
      <c r="F33" s="0" t="inlineStr">
        <is>
          <t>'800109038047</t>
        </is>
      </c>
      <c r="G33" s="0" t="inlineStr">
        <is>
          <t>MENS</t>
        </is>
      </c>
      <c r="H33" s="0" t="inlineStr">
        <is>
          <t>XL</t>
        </is>
      </c>
      <c r="I33" s="0">
        <v>39.99</v>
      </c>
      <c r="J33" s="0">
        <v>34</v>
      </c>
    </row>
    <row r="34" spans="1:10" customHeight="0">
      <c r="A34" s="0">
        <f>HYPERLINK("https://dl.dropboxusercontent.com/scl/fi/hgrt9bsvj8wjfz07nl9wp/109038-af.jpg?rlkey=erlmxk8f8kkyhyxd9qskysqtr&amp;dl=0","Click to download Image")</f>
      </c>
      <c r="B34" s="0">
        <f>HYPERLINK("https://dl.dropboxusercontent.com/scl/fi/vu3auv7eim2p67rfrjgsf/mens-hoodie-size-chartsgrinnell.jpg?rlkey=o8bxije6o4xb69t7g1xnfnets&amp;dl=0","Click to download SizeChart")</f>
      </c>
      <c r="C34" s="0" t="inlineStr">
        <is>
          <t>Grinnell Men's Midweight Hoodie</t>
        </is>
      </c>
      <c r="D34" s="0" t="inlineStr">
        <is>
          <t>'109038</t>
        </is>
      </c>
      <c r="E34" s="0" t="inlineStr">
        <is>
          <t>WICHITA GRINNELL:109038E-2XL</t>
        </is>
      </c>
      <c r="F34" s="0" t="inlineStr">
        <is>
          <t>'800109038054</t>
        </is>
      </c>
      <c r="G34" s="0" t="inlineStr">
        <is>
          <t>MENS</t>
        </is>
      </c>
      <c r="H34" s="0" t="inlineStr">
        <is>
          <t>2XL</t>
        </is>
      </c>
      <c r="I34" s="0">
        <v>41.99</v>
      </c>
      <c r="J34" s="0">
        <v>23</v>
      </c>
    </row>
    <row r="35" spans="1:10" customHeight="0">
      <c r="A35" s="0">
        <f>HYPERLINK("https://dl.dropboxusercontent.com/scl/fi/hgrt9bsvj8wjfz07nl9wp/109038-af.jpg?rlkey=erlmxk8f8kkyhyxd9qskysqtr&amp;dl=0","Click to download Image")</f>
      </c>
      <c r="B35" s="0">
        <f>HYPERLINK("https://dl.dropboxusercontent.com/scl/fi/vu3auv7eim2p67rfrjgsf/mens-hoodie-size-chartsgrinnell.jpg?rlkey=o8bxije6o4xb69t7g1xnfnets&amp;dl=0","Click to download SizeChart")</f>
      </c>
      <c r="C35" s="0" t="inlineStr">
        <is>
          <t>Grinnell Men's Midweight Hoodie</t>
        </is>
      </c>
      <c r="D35" s="0" t="inlineStr">
        <is>
          <t>'109038</t>
        </is>
      </c>
      <c r="E35" s="0" t="inlineStr">
        <is>
          <t>WICHITA GRINNELL:109038F-3XL</t>
        </is>
      </c>
      <c r="F35" s="0" t="inlineStr">
        <is>
          <t>'800109038061</t>
        </is>
      </c>
      <c r="G35" s="0" t="inlineStr">
        <is>
          <t>MENS</t>
        </is>
      </c>
      <c r="H35" s="0" t="inlineStr">
        <is>
          <t>3XL</t>
        </is>
      </c>
      <c r="I35" s="0">
        <v>41.99</v>
      </c>
      <c r="J35" s="0">
        <v>12</v>
      </c>
    </row>
    <row r="36" spans="1:10" customHeight="0">
      <c r="A36" s="0">
        <f>HYPERLINK("https://dl.dropboxusercontent.com/scl/fi/29oitcyp58rw8wdbxvx5a/109371-af.jpg?rlkey=e4bu8uzxsmu39n8ortkggqu6j&amp;dl=0","Click to download Image")</f>
      </c>
      <c r="B36" s="0">
        <f>HYPERLINK("https://dl.dropboxusercontent.com/scl/fi/7fy1v8umtepzk421hpnwg/womens-size-chartsbrooklyn.jpg?rlkey=s8hv0m5pdd6bj961elvhx46nv&amp;dl=0","Click to download SizeChart")</f>
      </c>
      <c r="C36" s="0" t="inlineStr">
        <is>
          <t>Brooklyn Women's Off Shoulder Sweatshirt</t>
        </is>
      </c>
      <c r="D36" s="0" t="inlineStr">
        <is>
          <t>'109371</t>
        </is>
      </c>
      <c r="E36" s="0" t="inlineStr">
        <is>
          <t>WICHITA BROOKLYN:109371A-S</t>
        </is>
      </c>
      <c r="F36" s="0" t="inlineStr">
        <is>
          <t>'800109371014</t>
        </is>
      </c>
      <c r="G36" s="0" t="inlineStr">
        <is>
          <t>WOMENS</t>
        </is>
      </c>
      <c r="H36" s="0" t="inlineStr">
        <is>
          <t>S</t>
        </is>
      </c>
      <c r="I36" s="0">
        <v>42.99</v>
      </c>
      <c r="J36" s="0">
        <v>6</v>
      </c>
    </row>
    <row r="37" spans="1:10" customHeight="0">
      <c r="A37" s="0">
        <f>HYPERLINK("https://dl.dropboxusercontent.com/scl/fi/29oitcyp58rw8wdbxvx5a/109371-af.jpg?rlkey=e4bu8uzxsmu39n8ortkggqu6j&amp;dl=0","Click to download Image")</f>
      </c>
      <c r="B37" s="0">
        <f>HYPERLINK("https://dl.dropboxusercontent.com/scl/fi/7fy1v8umtepzk421hpnwg/womens-size-chartsbrooklyn.jpg?rlkey=s8hv0m5pdd6bj961elvhx46nv&amp;dl=0","Click to download SizeChart")</f>
      </c>
      <c r="C37" s="0" t="inlineStr">
        <is>
          <t>Brooklyn Women's Off Shoulder Sweatshirt</t>
        </is>
      </c>
      <c r="D37" s="0" t="inlineStr">
        <is>
          <t>'109371</t>
        </is>
      </c>
      <c r="E37" s="0" t="inlineStr">
        <is>
          <t>WICHITA BROOKLYN:109371B-M</t>
        </is>
      </c>
      <c r="F37" s="0" t="inlineStr">
        <is>
          <t>'800109371021</t>
        </is>
      </c>
      <c r="G37" s="0" t="inlineStr">
        <is>
          <t>WOMENS</t>
        </is>
      </c>
      <c r="H37" s="0" t="inlineStr">
        <is>
          <t>M</t>
        </is>
      </c>
      <c r="I37" s="0">
        <v>42.99</v>
      </c>
      <c r="J37" s="0">
        <v>12</v>
      </c>
    </row>
    <row r="38" spans="1:10" customHeight="0">
      <c r="A38" s="0">
        <f>HYPERLINK("https://dl.dropboxusercontent.com/scl/fi/29oitcyp58rw8wdbxvx5a/109371-af.jpg?rlkey=e4bu8uzxsmu39n8ortkggqu6j&amp;dl=0","Click to download Image")</f>
      </c>
      <c r="B38" s="0">
        <f>HYPERLINK("https://dl.dropboxusercontent.com/scl/fi/7fy1v8umtepzk421hpnwg/womens-size-chartsbrooklyn.jpg?rlkey=s8hv0m5pdd6bj961elvhx46nv&amp;dl=0","Click to download SizeChart")</f>
      </c>
      <c r="C38" s="0" t="inlineStr">
        <is>
          <t>Brooklyn Women's Off Shoulder Sweatshirt</t>
        </is>
      </c>
      <c r="D38" s="0" t="inlineStr">
        <is>
          <t>'109371</t>
        </is>
      </c>
      <c r="E38" s="0" t="inlineStr">
        <is>
          <t>WICHITA BROOKLYN:109371C-L</t>
        </is>
      </c>
      <c r="F38" s="0" t="inlineStr">
        <is>
          <t>'800109371038</t>
        </is>
      </c>
      <c r="G38" s="0" t="inlineStr">
        <is>
          <t>WOMENS</t>
        </is>
      </c>
      <c r="H38" s="0" t="inlineStr">
        <is>
          <t>L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HYPERLINK("https://dl.dropboxusercontent.com/scl/fi/29oitcyp58rw8wdbxvx5a/109371-af.jpg?rlkey=e4bu8uzxsmu39n8ortkggqu6j&amp;dl=0","Click to download Image")</f>
      </c>
      <c r="B39" s="0">
        <f>HYPERLINK("https://dl.dropboxusercontent.com/scl/fi/7fy1v8umtepzk421hpnwg/womens-size-chartsbrooklyn.jpg?rlkey=s8hv0m5pdd6bj961elvhx46nv&amp;dl=0","Click to download SizeChart")</f>
      </c>
      <c r="C39" s="0" t="inlineStr">
        <is>
          <t>Brooklyn Women's Off Shoulder Sweatshirt</t>
        </is>
      </c>
      <c r="D39" s="0" t="inlineStr">
        <is>
          <t>'109371</t>
        </is>
      </c>
      <c r="E39" s="0" t="inlineStr">
        <is>
          <t>WICHITA BROOKLYN:109371D-XL</t>
        </is>
      </c>
      <c r="F39" s="0" t="inlineStr">
        <is>
          <t>'800109371045</t>
        </is>
      </c>
      <c r="G39" s="0" t="inlineStr">
        <is>
          <t>WOMENS</t>
        </is>
      </c>
      <c r="H39" s="0" t="inlineStr">
        <is>
          <t>XL</t>
        </is>
      </c>
      <c r="I39" s="0">
        <v>42.99</v>
      </c>
      <c r="J39" s="0">
        <v>6</v>
      </c>
    </row>
    <row r="40" spans="1:10" customHeight="0">
      <c r="A40" s="0">
        <f>HYPERLINK("https://dl.dropboxusercontent.com/scl/fi/29oitcyp58rw8wdbxvx5a/109371-af.jpg?rlkey=e4bu8uzxsmu39n8ortkggqu6j&amp;dl=0","Click to download Image")</f>
      </c>
      <c r="B40" s="0">
        <f>HYPERLINK("https://dl.dropboxusercontent.com/scl/fi/7fy1v8umtepzk421hpnwg/womens-size-chartsbrooklyn.jpg?rlkey=s8hv0m5pdd6bj961elvhx46nv&amp;dl=0","Click to download SizeChart")</f>
      </c>
      <c r="C40" s="0" t="inlineStr">
        <is>
          <t>Brooklyn Women's Off Shoulder Sweatshirt</t>
        </is>
      </c>
      <c r="D40" s="0" t="inlineStr">
        <is>
          <t>'109371</t>
        </is>
      </c>
      <c r="E40" s="0" t="inlineStr">
        <is>
          <t>WICHITA BROOKLYN:109371E-2XL</t>
        </is>
      </c>
      <c r="F40" s="0" t="inlineStr">
        <is>
          <t>'800109371055</t>
        </is>
      </c>
      <c r="G40" s="0" t="inlineStr">
        <is>
          <t>WOMENS</t>
        </is>
      </c>
      <c r="H40" s="0" t="inlineStr">
        <is>
          <t>2XL</t>
        </is>
      </c>
      <c r="I40" s="0">
        <v>44.99</v>
      </c>
      <c r="J40" s="0">
        <v>0</v>
      </c>
    </row>
    <row r="41" spans="1:10" customHeight="0">
      <c r="A41" s="0">
        <f>HYPERLINK("https://dl.dropboxusercontent.com/scl/fi/29oitcyp58rw8wdbxvx5a/109371-af.jpg?rlkey=e4bu8uzxsmu39n8ortkggqu6j&amp;dl=0","Click to download Image")</f>
      </c>
      <c r="B41" s="0">
        <f>HYPERLINK("https://dl.dropboxusercontent.com/scl/fi/7fy1v8umtepzk421hpnwg/womens-size-chartsbrooklyn.jpg?rlkey=s8hv0m5pdd6bj961elvhx46nv&amp;dl=0","Click to download SizeChart")</f>
      </c>
      <c r="C41" s="0" t="inlineStr">
        <is>
          <t>Brooklyn Women's Off Shoulder Sweatshirt</t>
        </is>
      </c>
      <c r="D41" s="0" t="inlineStr">
        <is>
          <t>'109371</t>
        </is>
      </c>
      <c r="E41" s="0" t="inlineStr">
        <is>
          <t>WICHITA BROOKLYN:109371F-3XL</t>
        </is>
      </c>
      <c r="F41" s="0" t="inlineStr">
        <is>
          <t>'800109371069</t>
        </is>
      </c>
      <c r="G41" s="0" t="inlineStr">
        <is>
          <t>WOMENS</t>
        </is>
      </c>
      <c r="H41" s="0" t="inlineStr">
        <is>
          <t>3XL</t>
        </is>
      </c>
      <c r="I41" s="0">
        <v>44.99</v>
      </c>
      <c r="J41" s="0">
        <v>1</v>
      </c>
    </row>
    <row r="42" spans="1:10" customHeight="0">
      <c r="A42" s="0">
        <f>HYPERLINK("https://dl.dropboxusercontent.com/scl/fi/z1st5qvwtv1oig5xfvhmy/104350-af.jpg?rlkey=1e9jyyj89i2o3w4ydj5xn54vq&amp;dl=0","Click to download Image")</f>
      </c>
      <c r="C42" s="0" t="inlineStr">
        <is>
          <t>Cobie Youth Cap</t>
        </is>
      </c>
      <c r="D42" s="0" t="inlineStr">
        <is>
          <t>'104350</t>
        </is>
      </c>
      <c r="E42" s="0" t="inlineStr">
        <is>
          <t>COBIE:104350</t>
        </is>
      </c>
      <c r="F42" s="0" t="inlineStr">
        <is>
          <t>'000000000000</t>
        </is>
      </c>
      <c r="G42" s="0" t="inlineStr">
        <is>
          <t>YOUTH</t>
        </is>
      </c>
      <c r="H42" s="0" t="inlineStr">
        <is>
          <t>YOUTH</t>
        </is>
      </c>
      <c r="I42" s="0">
        <v>20.99</v>
      </c>
      <c r="J42" s="0">
        <v>132</v>
      </c>
    </row>
    <row r="43" spans="1:10" customHeight="0">
      <c r="A43" s="0">
        <f>HYPERLINK("https://dl.dropboxusercontent.com/scl/fi/3r3aa9zm4iu1q39wxggsz/104270af.jpg?rlkey=hqsyp362i3b8pa8edycmj5ynz&amp;dl=0","Click to download Image")</f>
      </c>
      <c r="C43" s="0" t="inlineStr">
        <is>
          <t>Gunner Men's Cap</t>
        </is>
      </c>
      <c r="D43" s="0" t="inlineStr">
        <is>
          <t>'104270</t>
        </is>
      </c>
      <c r="E43" s="0" t="inlineStr">
        <is>
          <t>GUNNER:104270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STANDARD MENS</t>
        </is>
      </c>
      <c r="I43" s="0">
        <v>19.99</v>
      </c>
      <c r="J43" s="0">
        <v>63</v>
      </c>
    </row>
    <row r="44" spans="1:10" customHeight="0">
      <c r="A44" s="0">
        <f>HYPERLINK("https://dl.dropboxusercontent.com/scl/fi/phmox1j3uu53y51g7a7vd/104292-af.jpg?rlkey=ul0nrzkloe7h692y8thr7tf9d&amp;dl=0","Click to download Image")</f>
      </c>
      <c r="C44" s="0" t="inlineStr">
        <is>
          <t>Farrah Women's Cap</t>
        </is>
      </c>
      <c r="D44" s="0" t="inlineStr">
        <is>
          <t>'104298</t>
        </is>
      </c>
      <c r="E44" s="0" t="inlineStr">
        <is>
          <t>FARRAH:104298</t>
        </is>
      </c>
      <c r="F44" s="0" t="inlineStr">
        <is>
          <t>'000000000000</t>
        </is>
      </c>
      <c r="G44" s="0" t="inlineStr">
        <is>
          <t>WOMENS</t>
        </is>
      </c>
      <c r="H44" s="0" t="inlineStr">
        <is>
          <t>WOMENS</t>
        </is>
      </c>
      <c r="I44" s="0">
        <v>19.99</v>
      </c>
      <c r="J44" s="0">
        <v>24</v>
      </c>
    </row>
    <row r="45" spans="1:10" customHeight="0">
      <c r="A45" s="0">
        <f>HYPERLINK("https://dl.dropboxusercontent.com/scl/fi/x77u5hhog9ql1kiujjoks/109287-af.jpg?rlkey=ag8dm34mlhk82v9qh9tf3s5z5&amp;dl=0","Click to download Image")</f>
      </c>
      <c r="B45" s="0">
        <f>HYPERLINK("https://dl.dropboxusercontent.com/scl/fi/7uz37gdukjub0rfanayhz/graphic-update22022-youth.jpg?rlkey=z51cg15qxn67mf0mzmzo38ade&amp;dl=0","Click to download SizeChart")</f>
      </c>
      <c r="C45" s="0" t="inlineStr">
        <is>
          <t>Gail Youth Ruffled Long Sleeve</t>
        </is>
      </c>
      <c r="D45" s="0" t="inlineStr">
        <is>
          <t>'109287</t>
        </is>
      </c>
      <c r="E45" s="0" t="inlineStr">
        <is>
          <t>WICHITA GAIL:109287B-YS</t>
        </is>
      </c>
      <c r="F45" s="0" t="inlineStr">
        <is>
          <t>'800109287018</t>
        </is>
      </c>
      <c r="G45" s="0" t="inlineStr">
        <is>
          <t>YOUTH</t>
        </is>
      </c>
      <c r="H45" s="0" t="inlineStr">
        <is>
          <t>YS</t>
        </is>
      </c>
      <c r="I45" s="0">
        <v>42.99</v>
      </c>
      <c r="J45" s="0">
        <v>6</v>
      </c>
    </row>
    <row r="46" spans="1:10" customHeight="0">
      <c r="A46" s="0">
        <f>HYPERLINK("https://dl.dropboxusercontent.com/scl/fi/x77u5hhog9ql1kiujjoks/109287-af.jpg?rlkey=ag8dm34mlhk82v9qh9tf3s5z5&amp;dl=0","Click to download Image")</f>
      </c>
      <c r="B46" s="0">
        <f>HYPERLINK("https://dl.dropboxusercontent.com/scl/fi/7uz37gdukjub0rfanayhz/graphic-update22022-youth.jpg?rlkey=z51cg15qxn67mf0mzmzo38ade&amp;dl=0","Click to download SizeChart")</f>
      </c>
      <c r="C46" s="0" t="inlineStr">
        <is>
          <t>Gail Youth Ruffled Long Sleeve</t>
        </is>
      </c>
      <c r="D46" s="0" t="inlineStr">
        <is>
          <t>'109287</t>
        </is>
      </c>
      <c r="E46" s="0" t="inlineStr">
        <is>
          <t>WICHITA GAIL:109287C-YM</t>
        </is>
      </c>
      <c r="F46" s="0" t="inlineStr">
        <is>
          <t>'800109287025</t>
        </is>
      </c>
      <c r="G46" s="0" t="inlineStr">
        <is>
          <t>YOUTH</t>
        </is>
      </c>
      <c r="H46" s="0" t="inlineStr">
        <is>
          <t>YM</t>
        </is>
      </c>
      <c r="I46" s="0">
        <v>42.99</v>
      </c>
      <c r="J46" s="0">
        <v>10</v>
      </c>
    </row>
    <row r="47" spans="1:10" customHeight="0">
      <c r="A47" s="0">
        <f>HYPERLINK("https://dl.dropboxusercontent.com/scl/fi/x77u5hhog9ql1kiujjoks/109287-af.jpg?rlkey=ag8dm34mlhk82v9qh9tf3s5z5&amp;dl=0","Click to download Image")</f>
      </c>
      <c r="B47" s="0">
        <f>HYPERLINK("https://dl.dropboxusercontent.com/scl/fi/7uz37gdukjub0rfanayhz/graphic-update22022-youth.jpg?rlkey=z51cg15qxn67mf0mzmzo38ade&amp;dl=0","Click to download SizeChart")</f>
      </c>
      <c r="C47" s="0" t="inlineStr">
        <is>
          <t>Gail Youth Ruffled Long Sleeve</t>
        </is>
      </c>
      <c r="D47" s="0" t="inlineStr">
        <is>
          <t>'109287</t>
        </is>
      </c>
      <c r="E47" s="0" t="inlineStr">
        <is>
          <t>WICHITA GAIL:109287D-YL</t>
        </is>
      </c>
      <c r="F47" s="0" t="inlineStr">
        <is>
          <t>'800109287032</t>
        </is>
      </c>
      <c r="G47" s="0" t="inlineStr">
        <is>
          <t>YOUTH</t>
        </is>
      </c>
      <c r="H47" s="0" t="inlineStr">
        <is>
          <t>YL</t>
        </is>
      </c>
      <c r="I47" s="0">
        <v>42.99</v>
      </c>
      <c r="J47" s="0">
        <v>9</v>
      </c>
    </row>
    <row r="48" spans="1:10" customHeight="0">
      <c r="A48" s="0">
        <f>HYPERLINK("https://dl.dropboxusercontent.com/scl/fi/x77u5hhog9ql1kiujjoks/109287-af.jpg?rlkey=ag8dm34mlhk82v9qh9tf3s5z5&amp;dl=0","Click to download Image")</f>
      </c>
      <c r="B48" s="0">
        <f>HYPERLINK("https://dl.dropboxusercontent.com/scl/fi/7uz37gdukjub0rfanayhz/graphic-update22022-youth.jpg?rlkey=z51cg15qxn67mf0mzmzo38ade&amp;dl=0","Click to download SizeChart")</f>
      </c>
      <c r="C48" s="0" t="inlineStr">
        <is>
          <t>Gail Youth Ruffled Long Sleeve</t>
        </is>
      </c>
      <c r="D48" s="0" t="inlineStr">
        <is>
          <t>'109287</t>
        </is>
      </c>
      <c r="E48" s="0" t="inlineStr">
        <is>
          <t>WICHITA GAIL:109287E-YXL</t>
        </is>
      </c>
      <c r="F48" s="0" t="inlineStr">
        <is>
          <t>'800109287049</t>
        </is>
      </c>
      <c r="G48" s="0" t="inlineStr">
        <is>
          <t>YOUTH</t>
        </is>
      </c>
      <c r="H48" s="0" t="inlineStr">
        <is>
          <t>YXL</t>
        </is>
      </c>
      <c r="I48" s="0">
        <v>42.99</v>
      </c>
      <c r="J48" s="0">
        <v>10</v>
      </c>
    </row>
    <row r="49" spans="1:10" customHeight="0">
      <c r="A49" s="0">
        <f>HYPERLINK("https://dl.dropboxusercontent.com/scl/fi/zasy2t78ew0cpwf5t1vbb/104319-af.jpg?rlkey=8iym0ciqm15bj7j21wzvqsjuz&amp;dl=0","Click to download Image")</f>
      </c>
      <c r="C49" s="0" t="inlineStr">
        <is>
          <t>Gordon Men's Marled Cotton Cap</t>
        </is>
      </c>
      <c r="D49" s="0" t="inlineStr">
        <is>
          <t>'104319</t>
        </is>
      </c>
      <c r="E49" s="0" t="inlineStr">
        <is>
          <t>GORDON:104319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STANDARD MENS</t>
        </is>
      </c>
      <c r="I49" s="0">
        <v>24.99</v>
      </c>
      <c r="J49" s="0">
        <v>56</v>
      </c>
    </row>
    <row r="50" spans="1:10" customHeight="0">
      <c r="A50" s="0">
        <f>HYPERLINK("https://dl.dropboxusercontent.com/scl/fi/8tw0rti3028otvn49psrk/109274-af.jpg?rlkey=z9r3feeh9ve18t9qbps48f0io&amp;dl=0","Click to download Image")</f>
      </c>
      <c r="C50" s="0" t="inlineStr">
        <is>
          <t>Mayfield Youth Hoodie</t>
        </is>
      </c>
      <c r="D50" s="0" t="inlineStr">
        <is>
          <t>'109274</t>
        </is>
      </c>
      <c r="E50" s="0" t="inlineStr">
        <is>
          <t>WICHITA MAYFIELD:109274B-YS</t>
        </is>
      </c>
      <c r="F50" s="0" t="inlineStr">
        <is>
          <t>'800109274018</t>
        </is>
      </c>
      <c r="G50" s="0" t="inlineStr">
        <is>
          <t>YOUTH</t>
        </is>
      </c>
      <c r="H50" s="0" t="inlineStr">
        <is>
          <t>YS</t>
        </is>
      </c>
      <c r="I50" s="0">
        <v>39.99</v>
      </c>
      <c r="J50" s="0">
        <v>12</v>
      </c>
    </row>
    <row r="51" spans="1:10" customHeight="0">
      <c r="A51" s="0">
        <f>HYPERLINK("https://dl.dropboxusercontent.com/scl/fi/8tw0rti3028otvn49psrk/109274-af.jpg?rlkey=z9r3feeh9ve18t9qbps48f0io&amp;dl=0","Click to download Image")</f>
      </c>
      <c r="C51" s="0" t="inlineStr">
        <is>
          <t>Mayfield Youth Hoodie</t>
        </is>
      </c>
      <c r="D51" s="0" t="inlineStr">
        <is>
          <t>'109274</t>
        </is>
      </c>
      <c r="E51" s="0" t="inlineStr">
        <is>
          <t>WICHITA MAYFIELD:109274C-YM</t>
        </is>
      </c>
      <c r="F51" s="0" t="inlineStr">
        <is>
          <t>'800109274025</t>
        </is>
      </c>
      <c r="G51" s="0" t="inlineStr">
        <is>
          <t>YOUTH</t>
        </is>
      </c>
      <c r="H51" s="0" t="inlineStr">
        <is>
          <t>YM</t>
        </is>
      </c>
      <c r="I51" s="0">
        <v>39.99</v>
      </c>
      <c r="J51" s="0">
        <v>12</v>
      </c>
    </row>
    <row r="52" spans="1:10" customHeight="0">
      <c r="A52" s="0">
        <f>HYPERLINK("https://dl.dropboxusercontent.com/scl/fi/8tw0rti3028otvn49psrk/109274-af.jpg?rlkey=z9r3feeh9ve18t9qbps48f0io&amp;dl=0","Click to download Image")</f>
      </c>
      <c r="C52" s="0" t="inlineStr">
        <is>
          <t>Mayfield Youth Hoodie</t>
        </is>
      </c>
      <c r="D52" s="0" t="inlineStr">
        <is>
          <t>'109274</t>
        </is>
      </c>
      <c r="E52" s="0" t="inlineStr">
        <is>
          <t>WICHITA MAYFIELD:109274D-YL</t>
        </is>
      </c>
      <c r="F52" s="0" t="inlineStr">
        <is>
          <t>'800109274032</t>
        </is>
      </c>
      <c r="G52" s="0" t="inlineStr">
        <is>
          <t>YOUTH</t>
        </is>
      </c>
      <c r="H52" s="0" t="inlineStr">
        <is>
          <t>YL</t>
        </is>
      </c>
      <c r="I52" s="0">
        <v>39.99</v>
      </c>
      <c r="J52" s="0">
        <v>12</v>
      </c>
    </row>
    <row r="53" spans="1:10" customHeight="0">
      <c r="A53" s="0">
        <f>HYPERLINK("https://dl.dropboxusercontent.com/scl/fi/8tw0rti3028otvn49psrk/109274-af.jpg?rlkey=z9r3feeh9ve18t9qbps48f0io&amp;dl=0","Click to download Image")</f>
      </c>
      <c r="C53" s="0" t="inlineStr">
        <is>
          <t>Mayfield Youth Hoodie</t>
        </is>
      </c>
      <c r="D53" s="0" t="inlineStr">
        <is>
          <t>'109274</t>
        </is>
      </c>
      <c r="E53" s="0" t="inlineStr">
        <is>
          <t>WICHITA MAYFIELD:109274E-YXL</t>
        </is>
      </c>
      <c r="F53" s="0" t="inlineStr">
        <is>
          <t>'800109274049</t>
        </is>
      </c>
      <c r="G53" s="0" t="inlineStr">
        <is>
          <t>YOUTH</t>
        </is>
      </c>
      <c r="H53" s="0" t="inlineStr">
        <is>
          <t>YXL</t>
        </is>
      </c>
      <c r="I53" s="0">
        <v>39.99</v>
      </c>
      <c r="J53" s="0">
        <v>12</v>
      </c>
    </row>
    <row r="54" spans="1:10" customHeight="0">
      <c r="A54" s="0">
        <f>HYPERLINK("https://dl.dropboxusercontent.com/scl/fi/px2j0j2fscj9yr4wcxpwy/104287-af.jpg?rlkey=wtrw9minr9uhkwue5skudasrd&amp;dl=0","Click to download Image")</f>
      </c>
      <c r="C54" s="0" t="inlineStr">
        <is>
          <t>Mick Men's Cap</t>
        </is>
      </c>
      <c r="D54" s="0" t="inlineStr">
        <is>
          <t>'104287</t>
        </is>
      </c>
      <c r="E54" s="0" t="inlineStr">
        <is>
          <t>MICK:104287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STANDARD MENS</t>
        </is>
      </c>
      <c r="I54" s="0">
        <v>24.99</v>
      </c>
      <c r="J54" s="0">
        <v>138</v>
      </c>
    </row>
    <row r="55" spans="1:10" customHeight="0">
      <c r="A55" s="0">
        <f>HYPERLINK("https://dl.dropboxusercontent.com/scl/fi/00jc6shjettlfw4ee6rko/104307-af.jpg?rlkey=xpy95bta6sg9kyec8hcvvy2u7&amp;dl=0","Click to download Image")</f>
      </c>
      <c r="C55" s="0" t="inlineStr">
        <is>
          <t>Sloan Women's Cap</t>
        </is>
      </c>
      <c r="D55" s="0" t="inlineStr">
        <is>
          <t>'104307</t>
        </is>
      </c>
      <c r="E55" s="0" t="inlineStr">
        <is>
          <t>SLOAN:104307</t>
        </is>
      </c>
      <c r="F55" s="0" t="inlineStr">
        <is>
          <t>'000000000000</t>
        </is>
      </c>
      <c r="G55" s="0" t="inlineStr">
        <is>
          <t>WOMENS</t>
        </is>
      </c>
      <c r="H55" s="0" t="inlineStr">
        <is>
          <t>WOMENS</t>
        </is>
      </c>
      <c r="I55" s="0">
        <v>22</v>
      </c>
      <c r="J55" s="0">
        <v>128</v>
      </c>
    </row>
    <row r="56" spans="1:10" customHeight="0">
      <c r="A56" s="0">
        <f>HYPERLINK("https://dl.dropboxusercontent.com/scl/fi/ql9ab49c1q3cbxdgg3m1k/104361-af.jpg?rlkey=eyx2acxhoastdbs9d2jw0zx4m&amp;dl=0","Click to download Image")</f>
      </c>
      <c r="C56" s="0" t="inlineStr">
        <is>
          <t>Myers Men's Cap</t>
        </is>
      </c>
      <c r="D56" s="0" t="inlineStr">
        <is>
          <t>'104361</t>
        </is>
      </c>
      <c r="E56" s="0" t="inlineStr">
        <is>
          <t>MYERS:104361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21.99</v>
      </c>
      <c r="J56" s="0">
        <v>144</v>
      </c>
    </row>
    <row r="57" spans="1:10" customHeight="0">
      <c r="A57" s="0">
        <f>HYPERLINK("https://dl.dropboxusercontent.com/scl/fi/46jho682hdnf0t3fslag5/109065-f.jpg?rlkey=thfnur0ft5igb63e80rvnnq3s&amp;dl=0","Click to download Image")</f>
      </c>
      <c r="B57" s="0">
        <f>HYPERLINK("https://dl.dropboxusercontent.com/scl/fi/ro6fu4uioyycfwvgxwlgh/mens-t-shirt-size-charts-clinton.jpg?rlkey=7d8on2jshj4k0xx364oydinh4&amp;dl=0","Click to download SizeChart")</f>
      </c>
      <c r="C57" s="0" t="inlineStr">
        <is>
          <t>Clinton Men's Bamboo T-Shirt</t>
        </is>
      </c>
      <c r="D57" s="0" t="inlineStr">
        <is>
          <t>'109065</t>
        </is>
      </c>
      <c r="E57" s="0" t="inlineStr">
        <is>
          <t>WICHITA CLINTON:109065A-S</t>
        </is>
      </c>
      <c r="F57" s="0" t="inlineStr">
        <is>
          <t>'800109065012</t>
        </is>
      </c>
      <c r="G57" s="0" t="inlineStr">
        <is>
          <t>MENS</t>
        </is>
      </c>
      <c r="H57" s="0" t="inlineStr">
        <is>
          <t>S</t>
        </is>
      </c>
      <c r="I57" s="0">
        <v>29.99</v>
      </c>
      <c r="J57" s="0">
        <v>4</v>
      </c>
    </row>
    <row r="58" spans="1:10" customHeight="0">
      <c r="A58" s="0">
        <f>HYPERLINK("https://dl.dropboxusercontent.com/scl/fi/46jho682hdnf0t3fslag5/109065-f.jpg?rlkey=thfnur0ft5igb63e80rvnnq3s&amp;dl=0","Click to download Image")</f>
      </c>
      <c r="B58" s="0">
        <f>HYPERLINK("https://dl.dropboxusercontent.com/scl/fi/ro6fu4uioyycfwvgxwlgh/mens-t-shirt-size-charts-clinton.jpg?rlkey=7d8on2jshj4k0xx364oydinh4&amp;dl=0","Click to download SizeChart")</f>
      </c>
      <c r="C58" s="0" t="inlineStr">
        <is>
          <t>Clinton Men's Bamboo T-Shirt</t>
        </is>
      </c>
      <c r="D58" s="0" t="inlineStr">
        <is>
          <t>'109065</t>
        </is>
      </c>
      <c r="E58" s="0" t="inlineStr">
        <is>
          <t>WICHITA CLINTON:109065B-M</t>
        </is>
      </c>
      <c r="F58" s="0" t="inlineStr">
        <is>
          <t>'800109065029</t>
        </is>
      </c>
      <c r="G58" s="0" t="inlineStr">
        <is>
          <t>MENS</t>
        </is>
      </c>
      <c r="H58" s="0" t="inlineStr">
        <is>
          <t>M</t>
        </is>
      </c>
      <c r="I58" s="0">
        <v>29.99</v>
      </c>
      <c r="J58" s="0">
        <v>6</v>
      </c>
    </row>
    <row r="59" spans="1:10" customHeight="0">
      <c r="A59" s="0">
        <f>HYPERLINK("https://dl.dropboxusercontent.com/scl/fi/46jho682hdnf0t3fslag5/109065-f.jpg?rlkey=thfnur0ft5igb63e80rvnnq3s&amp;dl=0","Click to download Image")</f>
      </c>
      <c r="B59" s="0">
        <f>HYPERLINK("https://dl.dropboxusercontent.com/scl/fi/ro6fu4uioyycfwvgxwlgh/mens-t-shirt-size-charts-clinton.jpg?rlkey=7d8on2jshj4k0xx364oydinh4&amp;dl=0","Click to download SizeChart")</f>
      </c>
      <c r="C59" s="0" t="inlineStr">
        <is>
          <t>Clinton Men's Bamboo T-Shirt</t>
        </is>
      </c>
      <c r="D59" s="0" t="inlineStr">
        <is>
          <t>'109065</t>
        </is>
      </c>
      <c r="E59" s="0" t="inlineStr">
        <is>
          <t>WICHITA CLINTON:109065C-L</t>
        </is>
      </c>
      <c r="F59" s="0" t="inlineStr">
        <is>
          <t>'800109065036</t>
        </is>
      </c>
      <c r="G59" s="0" t="inlineStr">
        <is>
          <t>MENS</t>
        </is>
      </c>
      <c r="H59" s="0" t="inlineStr">
        <is>
          <t>L</t>
        </is>
      </c>
      <c r="I59" s="0">
        <v>29.99</v>
      </c>
      <c r="J59" s="0">
        <v>9</v>
      </c>
    </row>
    <row r="60" spans="1:10" customHeight="0">
      <c r="A60" s="0">
        <f>HYPERLINK("https://dl.dropboxusercontent.com/scl/fi/46jho682hdnf0t3fslag5/109065-f.jpg?rlkey=thfnur0ft5igb63e80rvnnq3s&amp;dl=0","Click to download Image")</f>
      </c>
      <c r="B60" s="0">
        <f>HYPERLINK("https://dl.dropboxusercontent.com/scl/fi/ro6fu4uioyycfwvgxwlgh/mens-t-shirt-size-charts-clinton.jpg?rlkey=7d8on2jshj4k0xx364oydinh4&amp;dl=0","Click to download SizeChart")</f>
      </c>
      <c r="C60" s="0" t="inlineStr">
        <is>
          <t>Clinton Men's Bamboo T-Shirt</t>
        </is>
      </c>
      <c r="D60" s="0" t="inlineStr">
        <is>
          <t>'109065</t>
        </is>
      </c>
      <c r="E60" s="0" t="inlineStr">
        <is>
          <t>WICHITA CLINTON:109065D-XL</t>
        </is>
      </c>
      <c r="F60" s="0" t="inlineStr">
        <is>
          <t>'800109065043</t>
        </is>
      </c>
      <c r="G60" s="0" t="inlineStr">
        <is>
          <t>MENS</t>
        </is>
      </c>
      <c r="H60" s="0" t="inlineStr">
        <is>
          <t>XL</t>
        </is>
      </c>
      <c r="I60" s="0">
        <v>29.99</v>
      </c>
      <c r="J60" s="0">
        <v>9</v>
      </c>
    </row>
    <row r="61" spans="1:10" customHeight="0">
      <c r="A61" s="0">
        <f>HYPERLINK("https://dl.dropboxusercontent.com/scl/fi/46jho682hdnf0t3fslag5/109065-f.jpg?rlkey=thfnur0ft5igb63e80rvnnq3s&amp;dl=0","Click to download Image")</f>
      </c>
      <c r="B61" s="0">
        <f>HYPERLINK("https://dl.dropboxusercontent.com/scl/fi/ro6fu4uioyycfwvgxwlgh/mens-t-shirt-size-charts-clinton.jpg?rlkey=7d8on2jshj4k0xx364oydinh4&amp;dl=0","Click to download SizeChart")</f>
      </c>
      <c r="C61" s="0" t="inlineStr">
        <is>
          <t>Clinton Men's Bamboo T-Shirt</t>
        </is>
      </c>
      <c r="D61" s="0" t="inlineStr">
        <is>
          <t>'109065</t>
        </is>
      </c>
      <c r="E61" s="0" t="inlineStr">
        <is>
          <t>WICHITA CLINTON:109065E-2XL</t>
        </is>
      </c>
      <c r="F61" s="0" t="inlineStr">
        <is>
          <t>'800109065050</t>
        </is>
      </c>
      <c r="G61" s="0" t="inlineStr">
        <is>
          <t>MENS</t>
        </is>
      </c>
      <c r="H61" s="0" t="inlineStr">
        <is>
          <t>2XL</t>
        </is>
      </c>
      <c r="I61" s="0">
        <v>31.99</v>
      </c>
      <c r="J61" s="0">
        <v>6</v>
      </c>
    </row>
    <row r="62" spans="1:10" customHeight="0">
      <c r="A62" s="0">
        <f>HYPERLINK("https://dl.dropboxusercontent.com/scl/fi/46jho682hdnf0t3fslag5/109065-f.jpg?rlkey=thfnur0ft5igb63e80rvnnq3s&amp;dl=0","Click to download Image")</f>
      </c>
      <c r="B62" s="0">
        <f>HYPERLINK("https://dl.dropboxusercontent.com/scl/fi/ro6fu4uioyycfwvgxwlgh/mens-t-shirt-size-charts-clinton.jpg?rlkey=7d8on2jshj4k0xx364oydinh4&amp;dl=0","Click to download SizeChart")</f>
      </c>
      <c r="C62" s="0" t="inlineStr">
        <is>
          <t>Clinton Men's Bamboo T-Shirt</t>
        </is>
      </c>
      <c r="D62" s="0" t="inlineStr">
        <is>
          <t>'109065</t>
        </is>
      </c>
      <c r="E62" s="0" t="inlineStr">
        <is>
          <t>WICHITA CLINTON:109065F-3XL</t>
        </is>
      </c>
      <c r="F62" s="0" t="inlineStr">
        <is>
          <t>'800109065067</t>
        </is>
      </c>
      <c r="G62" s="0" t="inlineStr">
        <is>
          <t>MENS</t>
        </is>
      </c>
      <c r="H62" s="0" t="inlineStr">
        <is>
          <t>3XL</t>
        </is>
      </c>
      <c r="I62" s="0">
        <v>31.99</v>
      </c>
      <c r="J62" s="0">
        <v>2</v>
      </c>
    </row>
    <row r="63" spans="1:10" customHeight="0">
      <c r="A63" s="0">
        <f>HYPERLINK("https://dl.dropboxusercontent.com/scl/fi/zuin2hw2aj6g4zf02voxv/109270af78736.jpg?rlkey=jul1td7sbwuh6nbhre9a45ypq&amp;dl=0","Click to download Image")</f>
      </c>
      <c r="B63" s="0">
        <f>HYPERLINK("https://dl.dropboxusercontent.com/scl/fi/dclembwasayxxatzguqkz/8-19-youth-1.jpg?rlkey=yo77gf2axvpo9qf79omlkg3k2&amp;dl=0","Click to download SizeChart")</f>
      </c>
      <c r="C63" s="0" t="inlineStr">
        <is>
          <t>Lawrence Youth Hoodie</t>
        </is>
      </c>
      <c r="D63" s="0" t="inlineStr">
        <is>
          <t>'109270</t>
        </is>
      </c>
      <c r="E63" s="0" t="inlineStr">
        <is>
          <t>WICHITA LAWRENCE:109270B-YS</t>
        </is>
      </c>
      <c r="F63" s="0" t="inlineStr">
        <is>
          <t>'800109270010</t>
        </is>
      </c>
      <c r="G63" s="0" t="inlineStr">
        <is>
          <t>YOUTH</t>
        </is>
      </c>
      <c r="H63" s="0" t="inlineStr">
        <is>
          <t>YS</t>
        </is>
      </c>
      <c r="I63" s="0">
        <v>39.99</v>
      </c>
      <c r="J63" s="0">
        <v>12</v>
      </c>
    </row>
    <row r="64" spans="1:10" customHeight="0">
      <c r="A64" s="0">
        <f>HYPERLINK("https://dl.dropboxusercontent.com/scl/fi/zuin2hw2aj6g4zf02voxv/109270af78736.jpg?rlkey=jul1td7sbwuh6nbhre9a45ypq&amp;dl=0","Click to download Image")</f>
      </c>
      <c r="B64" s="0">
        <f>HYPERLINK("https://dl.dropboxusercontent.com/scl/fi/dclembwasayxxatzguqkz/8-19-youth-1.jpg?rlkey=yo77gf2axvpo9qf79omlkg3k2&amp;dl=0","Click to download SizeChart")</f>
      </c>
      <c r="C64" s="0" t="inlineStr">
        <is>
          <t>Lawrence Youth Hoodie</t>
        </is>
      </c>
      <c r="D64" s="0" t="inlineStr">
        <is>
          <t>'109270</t>
        </is>
      </c>
      <c r="E64" s="0" t="inlineStr">
        <is>
          <t>WICHITA LAWRENCE:109270C-YM</t>
        </is>
      </c>
      <c r="F64" s="0" t="inlineStr">
        <is>
          <t>'800109270027</t>
        </is>
      </c>
      <c r="G64" s="0" t="inlineStr">
        <is>
          <t>YOUTH</t>
        </is>
      </c>
      <c r="H64" s="0" t="inlineStr">
        <is>
          <t>YM</t>
        </is>
      </c>
      <c r="I64" s="0">
        <v>39.99</v>
      </c>
      <c r="J64" s="0">
        <v>12</v>
      </c>
    </row>
    <row r="65" spans="1:10" customHeight="0">
      <c r="A65" s="0">
        <f>HYPERLINK("https://dl.dropboxusercontent.com/scl/fi/zuin2hw2aj6g4zf02voxv/109270af78736.jpg?rlkey=jul1td7sbwuh6nbhre9a45ypq&amp;dl=0","Click to download Image")</f>
      </c>
      <c r="B65" s="0">
        <f>HYPERLINK("https://dl.dropboxusercontent.com/scl/fi/dclembwasayxxatzguqkz/8-19-youth-1.jpg?rlkey=yo77gf2axvpo9qf79omlkg3k2&amp;dl=0","Click to download SizeChart")</f>
      </c>
      <c r="C65" s="0" t="inlineStr">
        <is>
          <t>Lawrence Youth Hoodie</t>
        </is>
      </c>
      <c r="D65" s="0" t="inlineStr">
        <is>
          <t>'109270</t>
        </is>
      </c>
      <c r="E65" s="0" t="inlineStr">
        <is>
          <t>WICHITA LAWRENCE:109270D-YL</t>
        </is>
      </c>
      <c r="F65" s="0" t="inlineStr">
        <is>
          <t>'800109270034</t>
        </is>
      </c>
      <c r="G65" s="0" t="inlineStr">
        <is>
          <t>YOUTH</t>
        </is>
      </c>
      <c r="H65" s="0" t="inlineStr">
        <is>
          <t>YL</t>
        </is>
      </c>
      <c r="I65" s="0">
        <v>39.99</v>
      </c>
      <c r="J65" s="0">
        <v>12</v>
      </c>
    </row>
    <row r="66" spans="1:10" customHeight="0">
      <c r="A66" s="0">
        <f>HYPERLINK("https://dl.dropboxusercontent.com/scl/fi/zuin2hw2aj6g4zf02voxv/109270af78736.jpg?rlkey=jul1td7sbwuh6nbhre9a45ypq&amp;dl=0","Click to download Image")</f>
      </c>
      <c r="B66" s="0">
        <f>HYPERLINK("https://dl.dropboxusercontent.com/scl/fi/dclembwasayxxatzguqkz/8-19-youth-1.jpg?rlkey=yo77gf2axvpo9qf79omlkg3k2&amp;dl=0","Click to download SizeChart")</f>
      </c>
      <c r="C66" s="0" t="inlineStr">
        <is>
          <t>Lawrence Youth Hoodie</t>
        </is>
      </c>
      <c r="D66" s="0" t="inlineStr">
        <is>
          <t>'109270</t>
        </is>
      </c>
      <c r="E66" s="0" t="inlineStr">
        <is>
          <t>WICHITA LAWRENCE:109270E-YXL</t>
        </is>
      </c>
      <c r="F66" s="0" t="inlineStr">
        <is>
          <t>'800109270041</t>
        </is>
      </c>
      <c r="G66" s="0" t="inlineStr">
        <is>
          <t>YOUTH</t>
        </is>
      </c>
      <c r="H66" s="0" t="inlineStr">
        <is>
          <t>YXL</t>
        </is>
      </c>
      <c r="I66" s="0">
        <v>39.99</v>
      </c>
      <c r="J66" s="0">
        <v>12</v>
      </c>
    </row>
    <row r="67" spans="1:10" customHeight="0">
      <c r="A67" s="0">
        <f>HYPERLINK("https://dl.dropboxusercontent.com/scl/fi/my5xv7pj7eztzyqo71oc6/masks.jpg?rlkey=a9t2ht8bdi2u8obb6yltrali7&amp;dl=0","Click to download Image")</f>
      </c>
      <c r="C67" s="0" t="inlineStr">
        <is>
          <t>Printed Reusable Face Mask 6pk</t>
        </is>
      </c>
      <c r="D67" s="0" t="inlineStr">
        <is>
          <t>'119344PK</t>
        </is>
      </c>
      <c r="E67" s="0" t="inlineStr">
        <is>
          <t>WICHITA MASK:119344PK</t>
        </is>
      </c>
      <c r="F67" s="0" t="inlineStr">
        <is>
          <t>'000000000000</t>
        </is>
      </c>
      <c r="I67" s="0">
        <v>59.99</v>
      </c>
      <c r="J67" s="0">
        <v>1144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2026-07-14T07:05:33-05:00</dcterms:created>
  <dcterms:modified xsi:type="dcterms:W3CDTF">2026-07-14T07:05:33-05:00</dcterms:modified>
  <cp:revision>0</cp:revision>
</cp:coreProperties>
</file>